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60" windowWidth="13380" windowHeight="11745" tabRatio="797" activeTab="0"/>
  </bookViews>
  <sheets>
    <sheet name="KOTELNA ZŠ TŘEBOŃ" sheetId="1" r:id="rId1"/>
    <sheet name="STROJOVNA ZŠ TŘEBOŃ" sheetId="2" r:id="rId2"/>
  </sheets>
  <definedNames>
    <definedName name="_xlnm.Print_Titles" localSheetId="0">'KOTELNA ZŠ TŘEBOŃ'!$10:$12</definedName>
    <definedName name="_xlnm.Print_Titles" localSheetId="1">'STROJOVNA ZŠ TŘEBOŃ'!$10:$12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<sst xmlns="http://schemas.openxmlformats.org/spreadsheetml/2006/main" count="508" uniqueCount="241">
  <si>
    <t>Poř.</t>
  </si>
  <si>
    <t>čís.</t>
  </si>
  <si>
    <t>M.j.</t>
  </si>
  <si>
    <t>pol.</t>
  </si>
  <si>
    <t>m</t>
  </si>
  <si>
    <t>ks</t>
  </si>
  <si>
    <t>P o p i s</t>
  </si>
  <si>
    <t>G 1/2"</t>
  </si>
  <si>
    <t>G 1"</t>
  </si>
  <si>
    <t>Návarek s vnitřním závitem G 1/2"</t>
  </si>
  <si>
    <t>Investor :</t>
  </si>
  <si>
    <t>Zak. čís. :</t>
  </si>
  <si>
    <t>Stavba :</t>
  </si>
  <si>
    <t>Část :</t>
  </si>
  <si>
    <t>Vypracoval :</t>
  </si>
  <si>
    <t>Datum :</t>
  </si>
  <si>
    <t>kpl</t>
  </si>
  <si>
    <t>1</t>
  </si>
  <si>
    <t>2</t>
  </si>
  <si>
    <t>3</t>
  </si>
  <si>
    <t>4</t>
  </si>
  <si>
    <t>8</t>
  </si>
  <si>
    <t>10</t>
  </si>
  <si>
    <t>7</t>
  </si>
  <si>
    <t>5</t>
  </si>
  <si>
    <t>6</t>
  </si>
  <si>
    <t>13</t>
  </si>
  <si>
    <t>14</t>
  </si>
  <si>
    <t>G 3/4"</t>
  </si>
  <si>
    <t>hod</t>
  </si>
  <si>
    <t xml:space="preserve">Topná zkouška </t>
  </si>
  <si>
    <t>Vyčištění a proplach potrubí</t>
  </si>
  <si>
    <t>Tlaková zkouška</t>
  </si>
  <si>
    <t xml:space="preserve">Dodávka </t>
  </si>
  <si>
    <t>Montáž</t>
  </si>
  <si>
    <t>CELKEM</t>
  </si>
  <si>
    <t>Dodávka</t>
  </si>
  <si>
    <t>VRN</t>
  </si>
  <si>
    <t>Dodávka v Kč</t>
  </si>
  <si>
    <t>Montáž v Kč</t>
  </si>
  <si>
    <t>CELKEM v Kč</t>
  </si>
  <si>
    <t>9</t>
  </si>
  <si>
    <t>15</t>
  </si>
  <si>
    <t>19</t>
  </si>
  <si>
    <t>21</t>
  </si>
  <si>
    <t>22</t>
  </si>
  <si>
    <t>23</t>
  </si>
  <si>
    <t>24</t>
  </si>
  <si>
    <t>28</t>
  </si>
  <si>
    <t>29</t>
  </si>
  <si>
    <t>31</t>
  </si>
  <si>
    <t>38</t>
  </si>
  <si>
    <t>39</t>
  </si>
  <si>
    <t>40</t>
  </si>
  <si>
    <t>41</t>
  </si>
  <si>
    <t>16</t>
  </si>
  <si>
    <t>17</t>
  </si>
  <si>
    <t>18</t>
  </si>
  <si>
    <t>K-Projekt, ing. Karel Štěbeták</t>
  </si>
  <si>
    <t>Přírubové armatury</t>
  </si>
  <si>
    <t>Závitové armatury</t>
  </si>
  <si>
    <t>Manometry, teploměry, návarky</t>
  </si>
  <si>
    <t>53</t>
  </si>
  <si>
    <t>54</t>
  </si>
  <si>
    <t>55</t>
  </si>
  <si>
    <t>57</t>
  </si>
  <si>
    <t>Potrubí a trubní díly ocelové</t>
  </si>
  <si>
    <t>Tepelné izolace</t>
  </si>
  <si>
    <t>Demontáže</t>
  </si>
  <si>
    <t>Nátěry</t>
  </si>
  <si>
    <t>Ostatní</t>
  </si>
  <si>
    <t>Uvedení kotlů, hořáků do provozu</t>
  </si>
  <si>
    <t>60</t>
  </si>
  <si>
    <t>G 3/8"</t>
  </si>
  <si>
    <t>Ø 108 x 4</t>
  </si>
  <si>
    <t>2 x základní do DN50</t>
  </si>
  <si>
    <t>2 x základní do DN100</t>
  </si>
  <si>
    <t>Kulový kohout uzavírací na vodu do 105°C,                             s vnitřními závity</t>
  </si>
  <si>
    <t>Rozebíratelné šroubení do 105°C</t>
  </si>
  <si>
    <t xml:space="preserve"> </t>
  </si>
  <si>
    <t>G 6/4"</t>
  </si>
  <si>
    <t>11</t>
  </si>
  <si>
    <t>12</t>
  </si>
  <si>
    <t>Ø 76 x 3,2</t>
  </si>
  <si>
    <t>Technologické zařízení kotelny</t>
  </si>
  <si>
    <t>Teploměrová jímka s vnějším závitem G1/2,  provedení Cr</t>
  </si>
  <si>
    <t>Radiátorový ventil DANFOSS RA-N s přednastavením - přímý</t>
  </si>
  <si>
    <t>Ø 57 x 3,0</t>
  </si>
  <si>
    <t xml:space="preserve">PLYNOVÁ   KOTELNA ZAKLADNÍ ŠKOLY - TŘEBOŇ </t>
  </si>
  <si>
    <t>007/17</t>
  </si>
  <si>
    <t>Město Třeboň</t>
  </si>
  <si>
    <t>D.1.4  Technika prostředí staveb</t>
  </si>
  <si>
    <t xml:space="preserve">díl: </t>
  </si>
  <si>
    <t>Březen 2017</t>
  </si>
  <si>
    <t>vytápění staveb</t>
  </si>
  <si>
    <t>PK1</t>
  </si>
  <si>
    <t>KL1KL2</t>
  </si>
  <si>
    <t>Ćk1 Čk2</t>
  </si>
  <si>
    <t>PV1 PV2</t>
  </si>
  <si>
    <t>EX1 EX2</t>
  </si>
  <si>
    <t>Č2 Č3</t>
  </si>
  <si>
    <t>Č1</t>
  </si>
  <si>
    <t>RV2 RV3</t>
  </si>
  <si>
    <t xml:space="preserve">BAP       </t>
  </si>
  <si>
    <t xml:space="preserve">ks </t>
  </si>
  <si>
    <t>DCH</t>
  </si>
  <si>
    <t>Tlaková expanzní nádoba s membránou o objemu 500 litrů, o,6 MPa, statický přetlak plynu = 120kPa</t>
  </si>
  <si>
    <t>PV3 OV4</t>
  </si>
  <si>
    <t xml:space="preserve">EXP1 EXP2  </t>
  </si>
  <si>
    <t>Odvod spalin</t>
  </si>
  <si>
    <r>
      <rPr>
        <b/>
        <sz val="10"/>
        <rFont val="Arial"/>
        <family val="2"/>
      </rPr>
      <t xml:space="preserve">Plynový stacionární kondenzační kotel VIESSMANN Vitocrossal 200 o výkonu 175kW třídy "B" </t>
    </r>
    <r>
      <rPr>
        <sz val="9"/>
        <rFont val="Arial"/>
        <family val="2"/>
      </rPr>
      <t xml:space="preserve">   se sáním spalovacího vzduchu z prostoru kotenyvýstupem spalin do venkovního prostoru kouřovodem 300 mm. Kotel bude vybaven základní regulací na konstantní teplotu se všemi zabezpečovacími funkcemi, ve spolupráci s nadřazenou regulací umožní kaskádní provoz a plynulou regulaci tepelného výkonu, z kotle bude zajištěno napájení kotlového čerpadla. Součástí dodávky kotle bude i příslušenství včetně neutralizace kondenzátu.</t>
    </r>
  </si>
  <si>
    <r>
      <rPr>
        <b/>
        <sz val="10"/>
        <rFont val="Arial"/>
        <family val="2"/>
      </rPr>
      <t xml:space="preserve">Plynový stacionární kondenzační kotel VIESSMANN Vitocrossal 200 o výkonu 225kW třídy "B" </t>
    </r>
    <r>
      <rPr>
        <sz val="9"/>
        <rFont val="Arial"/>
        <family val="2"/>
      </rPr>
      <t xml:space="preserve">   se sáním spalovacího vzduchu z prostoru kotenyvýstupem spalin do venkovního prostoru kouřovodem 300 mm. Kotel bude vybaven základní regulací na konstantní teplotu se všemi zabezpečovacími funkcemi, ve spolupráci s nadřazenou regulací umožní kaskádní provoz a plynulou regulaci tepelného výkonu, z kotle bude zajištěno napájení kotlového čerpadla. Součástí dodávky kotle bude i příslušenství včetně neutralizace kondenzátu.</t>
    </r>
  </si>
  <si>
    <t>Kouřová klapka DN200 se servopohonem</t>
  </si>
  <si>
    <t>Kotlová cirkulační čerpadlo mokroběžné kotlového okruhu frekvenční regulaci dynamického tlaku energetické třídy "A" WILO Stratos 50/1-8 pro napětí 1x230v, In=0,95A</t>
  </si>
  <si>
    <t>Pojišťovací ventil 5/4"/6/4" otevírací přetlak 250 kPa, závitové provedení</t>
  </si>
  <si>
    <t>Tlaková expanzní nádoba 12 l 0,6NPa  nastavit statický přetlak 40 kPa</t>
  </si>
  <si>
    <t>Cirkulační čerpadlo mokroběžné s frekvenční regulaci dynamického tlaku energetické třídy "A" WILO Stratos 40/1-4 DN40 pro napětí 1x230v, In=0,95A</t>
  </si>
  <si>
    <t>Cirkulační čerpadlo mokroběžné s frekvenční regulaci dynamického tlaku energetické třídy "A" WILO Stratos 50/1-8 pro napětí 1x230v, In=0,95A</t>
  </si>
  <si>
    <t>Membránový havarijní uzávěr plynu                                 BAP DN50.NT-B-PN16 Solo-R-230V</t>
  </si>
  <si>
    <t>Dávkovač chemikálii (membránové čerpadlo) -nádrž 30 l</t>
  </si>
  <si>
    <t>Pojišťovací ventil 3/4" otevírací přetlak 300 kPa, závitové provedení</t>
  </si>
  <si>
    <t>Společný sběrač z ušlechtěné oceli pro zařízení se dvěma kotli (175  225 kW) připojovací průměr 200 mm. Součástí každého napojení je spalinové klapka  s motorickým pohonem</t>
  </si>
  <si>
    <t>Redukce  z ušlechtilé oceli 200/250</t>
  </si>
  <si>
    <t>Koleno 90°  z ušlechtilé oceli DN 250</t>
  </si>
  <si>
    <t>Koleno 45°  z ušlechtilé oceli DN 250</t>
  </si>
  <si>
    <t>Kouřovod z ušlechtilé oceli délky 1,0m</t>
  </si>
  <si>
    <t>Vyvložkování potrubím z ušlechtile oceli  DN 250mm</t>
  </si>
  <si>
    <t xml:space="preserve">Tlakoměr do 105°C pro plyn,  0 - 4,0 kPa, včetně příslušenství </t>
  </si>
  <si>
    <t xml:space="preserve">Tlakoměr do 105°C pro vodu,  0 - 0,4 MPa, včetně příslušenství </t>
  </si>
  <si>
    <t>Teploměr pro vodu, měřící rozsah                          0 - 120°C, provedení Cr</t>
  </si>
  <si>
    <t>G5/4"</t>
  </si>
  <si>
    <t>G 5/4"</t>
  </si>
  <si>
    <t>Vodoměr</t>
  </si>
  <si>
    <t>Mezipřírubová zpětná klapka motýlková DN65 PN16§</t>
  </si>
  <si>
    <t>Ve výkazu výměr je uvedeno ocelovésvařové portubí s suodadu se stávajícím řešenín</t>
  </si>
  <si>
    <t>Cena je uvedena včetně tvarovek, fitikků, dilatačnín kusů a příhytech</t>
  </si>
  <si>
    <t>Ø 86 x 3,5</t>
  </si>
  <si>
    <t>Úprava stávajícího potrtrubí</t>
  </si>
  <si>
    <t>Potrubí měděné</t>
  </si>
  <si>
    <t>Cu 18x1 včetně travovek</t>
  </si>
  <si>
    <t>Cu 28x1 včetně travovek</t>
  </si>
  <si>
    <t>Otopná tělesa</t>
  </si>
  <si>
    <t>KORÁDO typ 33-9100,5 klasik (včetě konzol)</t>
  </si>
  <si>
    <t>Kozoly pro uchycení</t>
  </si>
  <si>
    <t>Typové konzole pro uchzcení potrubí dle zvyklostí dodavatele</t>
  </si>
  <si>
    <t>Tepelně izolační pouzdro z anorganických vláken s povrchovou úpravou hliníkovou fólií, tep.vodivost 0,038 W/m.K do 105°C</t>
  </si>
  <si>
    <t xml:space="preserve">  3 cm - potrubí DN32</t>
  </si>
  <si>
    <t xml:space="preserve">  3 cm - potrubí DN40</t>
  </si>
  <si>
    <t xml:space="preserve">  4 cm - potrubí DN50</t>
  </si>
  <si>
    <t xml:space="preserve">  4 cm - potrubí DN65</t>
  </si>
  <si>
    <t xml:space="preserve">  5 cm - potrubí DN80</t>
  </si>
  <si>
    <t xml:space="preserve"> 5 cm - potrubí DN100 (na rozdělovače)</t>
  </si>
  <si>
    <t>Popisný štítek plastový</t>
  </si>
  <si>
    <t>Bazpečnostní tebulka platová A4</t>
  </si>
  <si>
    <t>Bazpečnostní tebulka platová A3</t>
  </si>
  <si>
    <t>Demontáž stávajícího zařízení do šrotu</t>
  </si>
  <si>
    <t>20</t>
  </si>
  <si>
    <t>25</t>
  </si>
  <si>
    <t>27</t>
  </si>
  <si>
    <t>30</t>
  </si>
  <si>
    <t>32</t>
  </si>
  <si>
    <t>33</t>
  </si>
  <si>
    <t>34</t>
  </si>
  <si>
    <t>35</t>
  </si>
  <si>
    <t>36</t>
  </si>
  <si>
    <t>37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</si>
  <si>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</si>
  <si>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</si>
  <si>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</si>
  <si>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</si>
  <si>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</si>
  <si>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</si>
  <si>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</si>
  <si>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</si>
  <si>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</si>
  <si>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</si>
  <si>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</si>
  <si>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</si>
  <si>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58</t>
  </si>
  <si>
    <t>59</t>
  </si>
  <si>
    <t>Specifikace technohogie strojovny  ve staré budově školy</t>
  </si>
  <si>
    <t>Č4, Č5</t>
  </si>
  <si>
    <t>RV4</t>
  </si>
  <si>
    <t>RV5</t>
  </si>
  <si>
    <t>Přivařovací armatury</t>
  </si>
  <si>
    <t>BALOMAX DN65</t>
  </si>
  <si>
    <t>Úprava stávajících rozdělovačů</t>
  </si>
  <si>
    <t xml:space="preserve">  2 cm - potrubí DN25</t>
  </si>
  <si>
    <t>m2</t>
  </si>
  <si>
    <t>Ve výkazu výměr je uvedeno ocelové svařované potrubí s souladu se stávajícím řešení</t>
  </si>
  <si>
    <t>Cena je uvedena včetně tvarovek, fitinků, dilatačním kusů a příchytek</t>
  </si>
  <si>
    <t>Konzoly pro uchycení</t>
  </si>
  <si>
    <t>Typové konzole pro uchycení potrubí dle zvyklostí dodavatele</t>
  </si>
  <si>
    <t>Bezpečnostní tabulka platová A4</t>
  </si>
  <si>
    <t>Bezpečnostní tabulka platová A3</t>
  </si>
  <si>
    <t>Popisy, štítky, tabulky</t>
  </si>
  <si>
    <r>
      <t xml:space="preserve">Regulační ventil jednocestný závitový DN32 kvs10 s rovnoprocentní charakteristikou se servopohonem 230V tříbodová regulace        </t>
    </r>
    <r>
      <rPr>
        <b/>
        <sz val="10"/>
        <color indexed="10"/>
        <rFont val="Arial CE"/>
        <family val="0"/>
      </rPr>
      <t>Dodávka MaR</t>
    </r>
  </si>
  <si>
    <r>
      <t xml:space="preserve">Regulační ventil jednocestný závitový DN40kvs16 s rovnoprocentní charakteristikou se servopohonem 230V tříbodová regulace        </t>
    </r>
    <r>
      <rPr>
        <b/>
        <sz val="10"/>
        <color indexed="10"/>
        <rFont val="Arial CE"/>
        <family val="0"/>
      </rPr>
      <t>Dodávka MaR</t>
    </r>
  </si>
  <si>
    <r>
      <t xml:space="preserve">Regulační ventil jednocestný závitový DN40kvs16 s rovnoprocentní charakteristikou se servopohonem 230V tříbodová regulace      </t>
    </r>
    <r>
      <rPr>
        <b/>
        <sz val="10"/>
        <color indexed="10"/>
        <rFont val="Arial CE"/>
        <family val="0"/>
      </rPr>
      <t xml:space="preserve">  Dodávka MaR</t>
    </r>
  </si>
  <si>
    <t>Kulový kohout uzavírací pro plyn (žlutá páčka)  vnitřní závit</t>
  </si>
  <si>
    <t>Kulový kohout uzavírací s hadičníkem</t>
  </si>
  <si>
    <t>DN15 kvs=0,04-073m3/h s termostatickou hlavicí</t>
  </si>
  <si>
    <t>Vodoměr mokro běžný DN15 Max 1,5 m3/hod</t>
  </si>
  <si>
    <t>Mezipříbová uzavírací klapka DN50 PN16</t>
  </si>
  <si>
    <t>Vybavení kotelny</t>
  </si>
  <si>
    <t>Revize plynu</t>
  </si>
  <si>
    <t>Potrubí nerezové</t>
  </si>
  <si>
    <t>44,5/2</t>
  </si>
  <si>
    <t>kalíšky průměr 100mm</t>
  </si>
  <si>
    <t>Protipožární manžeta RS 10-63-30</t>
  </si>
  <si>
    <t>Protipožární manžeta RS 10-75-30</t>
  </si>
  <si>
    <t>Protipožární manžeta RS 10-110-30</t>
  </si>
  <si>
    <t>Protipožární ucpávky</t>
  </si>
  <si>
    <t>2 x základní + email (potrubí naizované do DN50)</t>
  </si>
  <si>
    <t>2 x základní + email (potrubí naizované do DN100)</t>
  </si>
  <si>
    <t xml:space="preserve">Hasicí přistroj dle pořání správy </t>
  </si>
  <si>
    <t>lékárnička</t>
  </si>
  <si>
    <t>bateriová svítidla</t>
  </si>
  <si>
    <t>pěnotvorní prostředek</t>
  </si>
  <si>
    <t>Propojení vnitřních a vnějších nových potrubních rozvodů</t>
  </si>
  <si>
    <t>Zhotovení provozního řadu kotelen</t>
  </si>
  <si>
    <t>Revize spalinovodů</t>
  </si>
  <si>
    <t>26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</si>
  <si>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</si>
  <si>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</si>
  <si>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</si>
  <si>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</si>
  <si>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</si>
  <si>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</si>
  <si>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</si>
  <si>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</si>
  <si>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</si>
  <si>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</si>
  <si>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</si>
  <si>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</si>
  <si>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Odvzdušňovací ventil do 105°C</t>
  </si>
  <si>
    <t>Mezipříbová uzavírací klapka DN65 PN16</t>
  </si>
  <si>
    <t>Mezipříbová uzavírací klapka DN80 PN16</t>
  </si>
  <si>
    <t>Přivařovací příruba s krkem DN50 PN16</t>
  </si>
  <si>
    <t>Přivařovací příruba s krkem DN65 PN16</t>
  </si>
  <si>
    <t>Přivařovací příruba s krkem DN80 PN16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</si>
</sst>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_);[Red]\(#,##0.00\)"/>
    <numFmt numFmtId="173" formatCode="0.000"/>
    <numFmt numFmtId="174" formatCode="0.0"/>
    <numFmt numFmtId="175" formatCode="#&quot; &quot;?/4"/>
    <numFmt numFmtId="176" formatCode="#,##0.00\ &quot;Kč&quot;"/>
    <numFmt numFmtId="177" formatCode="d/m\."/>
    <numFmt numFmtId="178" formatCode="#&quot; &quot;?/2"/>
    <numFmt numFmtId="179" formatCode="000\ 00"/>
    <numFmt numFmtId="180" formatCode="d/mmmm\ yyyy"/>
    <numFmt numFmtId="181" formatCode="0.000%"/>
    <numFmt numFmtId="182" formatCode="0.0000"/>
    <numFmt numFmtId="183" formatCode="0.00000"/>
    <numFmt numFmtId="184" formatCode="0.000000"/>
    <numFmt numFmtId="185" formatCode="0.0000000"/>
    <numFmt numFmtId="186" formatCode="_-* #,##0.000\ _K_č_-;\-* #,##0.000\ _K_č_-;_-* &quot;-&quot;??\ _K_č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0000"/>
    <numFmt numFmtId="196" formatCode="_-* #,##0.000\ &quot;Kčs&quot;_-;\-* #,##0.000\ &quot;Kčs&quot;_-;_-* &quot;-&quot;??\ &quot;Kčs&quot;_-;_-@_-"/>
    <numFmt numFmtId="197" formatCode="_-* #,##0.0000\ &quot;Kčs&quot;_-;\-* #,##0.0000\ &quot;Kčs&quot;_-;_-* &quot;-&quot;??\ &quot;Kčs&quot;_-;_-@_-"/>
    <numFmt numFmtId="198" formatCode="_-* #,##0.00000\ &quot;Kčs&quot;_-;\-* #,##0.00000\ &quot;Kčs&quot;_-;_-* &quot;-&quot;??\ &quot;Kčs&quot;_-;_-@_-"/>
    <numFmt numFmtId="199" formatCode="_-* #,##0.000000\ &quot;Kčs&quot;_-;\-* #,##0.000000\ &quot;Kčs&quot;_-;_-* &quot;-&quot;??\ &quot;Kčs&quot;_-;_-@_-"/>
    <numFmt numFmtId="200" formatCode="_-* #,##0.0000000\ &quot;Kčs&quot;_-;\-* #,##0.0000000\ &quot;Kčs&quot;_-;_-* &quot;-&quot;??\ &quot;Kčs&quot;_-;_-@_-"/>
    <numFmt numFmtId="201" formatCode="_-* #,##0.00000000\ &quot;Kčs&quot;_-;\-* #,##0.00000000\ &quot;Kčs&quot;_-;_-* &quot;-&quot;??\ &quot;Kčs&quot;_-;_-@_-"/>
    <numFmt numFmtId="202" formatCode="_-* #,##0.000000000\ &quot;Kčs&quot;_-;\-* #,##0.000000000\ &quot;Kčs&quot;_-;_-* &quot;-&quot;??\ &quot;Kčs&quot;_-;_-@_-"/>
    <numFmt numFmtId="203" formatCode="_-* #,##0.0000000000\ &quot;Kčs&quot;_-;\-* #,##0.0000000000\ &quot;Kčs&quot;_-;_-* &quot;-&quot;??\ &quot;Kčs&quot;_-;_-@_-"/>
    <numFmt numFmtId="204" formatCode="[&lt;=9999999]###\ ##\ ##;##\ ##\ ##\ ##"/>
    <numFmt numFmtId="205" formatCode="#,##0.000"/>
    <numFmt numFmtId="206" formatCode="_-* #,##0.0\ _K_č_s_-;\-* #,##0.0\ _K_č_s_-;_-* &quot;-&quot;??\ _K_č_s_-;_-@_-"/>
    <numFmt numFmtId="207" formatCode="_-* #,##0\ _K_č_s_-;\-* #,##0\ _K_č_s_-;_-* &quot;-&quot;??\ _K_č_s_-;_-@_-"/>
  </numFmts>
  <fonts count="4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12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11" xfId="48" applyFont="1" applyBorder="1">
      <alignment/>
      <protection/>
    </xf>
    <xf numFmtId="0" fontId="0" fillId="33" borderId="12" xfId="48" applyFont="1" applyFill="1" applyBorder="1" applyAlignment="1">
      <alignment horizontal="center"/>
      <protection/>
    </xf>
    <xf numFmtId="0" fontId="0" fillId="33" borderId="13" xfId="48" applyFont="1" applyFill="1" applyBorder="1" applyAlignment="1">
      <alignment horizontal="center"/>
      <protection/>
    </xf>
    <xf numFmtId="0" fontId="0" fillId="33" borderId="14" xfId="48" applyFont="1" applyFill="1" applyBorder="1">
      <alignment/>
      <protection/>
    </xf>
    <xf numFmtId="0" fontId="0" fillId="33" borderId="13" xfId="48" applyFont="1" applyFill="1" applyBorder="1">
      <alignment/>
      <protection/>
    </xf>
    <xf numFmtId="0" fontId="0" fillId="33" borderId="15" xfId="48" applyFont="1" applyFill="1" applyBorder="1" applyAlignment="1">
      <alignment horizontal="center"/>
      <protection/>
    </xf>
    <xf numFmtId="0" fontId="0" fillId="33" borderId="16" xfId="48" applyFont="1" applyFill="1" applyBorder="1" applyAlignment="1">
      <alignment horizontal="center"/>
      <protection/>
    </xf>
    <xf numFmtId="0" fontId="0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48" applyFont="1" applyBorder="1">
      <alignment/>
      <protection/>
    </xf>
    <xf numFmtId="0" fontId="0" fillId="0" borderId="0" xfId="0" applyFill="1" applyAlignment="1">
      <alignment/>
    </xf>
    <xf numFmtId="49" fontId="1" fillId="0" borderId="0" xfId="48" applyNumberFormat="1" applyFont="1" applyBorder="1" applyAlignment="1">
      <alignment horizontal="left"/>
      <protection/>
    </xf>
    <xf numFmtId="0" fontId="0" fillId="33" borderId="17" xfId="48" applyFont="1" applyFill="1" applyBorder="1" applyAlignment="1">
      <alignment horizontal="center"/>
      <protection/>
    </xf>
    <xf numFmtId="0" fontId="4" fillId="33" borderId="18" xfId="48" applyFont="1" applyFill="1" applyBorder="1" applyAlignment="1">
      <alignment horizontal="center"/>
      <protection/>
    </xf>
    <xf numFmtId="0" fontId="0" fillId="33" borderId="0" xfId="48" applyFont="1" applyFill="1" applyBorder="1">
      <alignment/>
      <protection/>
    </xf>
    <xf numFmtId="0" fontId="0" fillId="33" borderId="16" xfId="48" applyFont="1" applyFill="1" applyBorder="1">
      <alignment/>
      <protection/>
    </xf>
    <xf numFmtId="0" fontId="0" fillId="33" borderId="18" xfId="48" applyFont="1" applyFill="1" applyBorder="1" applyAlignment="1">
      <alignment horizontal="center"/>
      <protection/>
    </xf>
    <xf numFmtId="0" fontId="0" fillId="33" borderId="19" xfId="48" applyFont="1" applyFill="1" applyBorder="1" applyAlignment="1">
      <alignment horizontal="center"/>
      <protection/>
    </xf>
    <xf numFmtId="0" fontId="7" fillId="33" borderId="20" xfId="48" applyFont="1" applyFill="1" applyBorder="1" applyAlignment="1">
      <alignment horizontal="center"/>
      <protection/>
    </xf>
    <xf numFmtId="0" fontId="7" fillId="33" borderId="21" xfId="48" applyFont="1" applyFill="1" applyBorder="1" applyAlignment="1">
      <alignment horizontal="center"/>
      <protection/>
    </xf>
    <xf numFmtId="0" fontId="7" fillId="33" borderId="22" xfId="48" applyFont="1" applyFill="1" applyBorder="1" applyAlignment="1">
      <alignment horizontal="center"/>
      <protection/>
    </xf>
    <xf numFmtId="0" fontId="7" fillId="33" borderId="23" xfId="48" applyFont="1" applyFill="1" applyBorder="1" applyAlignment="1">
      <alignment horizontal="center"/>
      <protection/>
    </xf>
    <xf numFmtId="0" fontId="7" fillId="33" borderId="24" xfId="48" applyFont="1" applyFill="1" applyBorder="1" applyAlignment="1">
      <alignment horizontal="center"/>
      <protection/>
    </xf>
    <xf numFmtId="0" fontId="7" fillId="33" borderId="25" xfId="48" applyFont="1" applyFill="1" applyBorder="1" applyAlignment="1">
      <alignment horizontal="center"/>
      <protection/>
    </xf>
    <xf numFmtId="2" fontId="7" fillId="0" borderId="26" xfId="48" applyNumberFormat="1" applyFont="1" applyBorder="1" applyAlignment="1">
      <alignment horizontal="right"/>
      <protection/>
    </xf>
    <xf numFmtId="2" fontId="7" fillId="0" borderId="27" xfId="48" applyNumberFormat="1" applyFont="1" applyBorder="1" applyAlignment="1">
      <alignment horizontal="right"/>
      <protection/>
    </xf>
    <xf numFmtId="2" fontId="7" fillId="0" borderId="28" xfId="48" applyNumberFormat="1" applyFont="1" applyBorder="1" applyAlignment="1">
      <alignment horizontal="right"/>
      <protection/>
    </xf>
    <xf numFmtId="2" fontId="7" fillId="0" borderId="29" xfId="48" applyNumberFormat="1" applyFont="1" applyBorder="1" applyAlignment="1">
      <alignment horizontal="right"/>
      <protection/>
    </xf>
    <xf numFmtId="0" fontId="5" fillId="0" borderId="30" xfId="48" applyFont="1" applyFill="1" applyBorder="1" applyAlignment="1">
      <alignment horizontal="center" wrapText="1"/>
      <protection/>
    </xf>
    <xf numFmtId="0" fontId="0" fillId="0" borderId="31" xfId="48" applyFont="1" applyBorder="1" applyAlignment="1">
      <alignment/>
      <protection/>
    </xf>
    <xf numFmtId="0" fontId="0" fillId="0" borderId="32" xfId="0" applyBorder="1" applyAlignment="1">
      <alignment/>
    </xf>
    <xf numFmtId="0" fontId="0" fillId="0" borderId="33" xfId="48" applyFont="1" applyBorder="1" applyAlignment="1">
      <alignment/>
      <protection/>
    </xf>
    <xf numFmtId="0" fontId="0" fillId="0" borderId="34" xfId="48" applyFont="1" applyBorder="1" applyAlignment="1">
      <alignment/>
      <protection/>
    </xf>
    <xf numFmtId="0" fontId="0" fillId="0" borderId="35" xfId="0" applyBorder="1" applyAlignment="1">
      <alignment/>
    </xf>
    <xf numFmtId="0" fontId="0" fillId="0" borderId="36" xfId="48" applyFont="1" applyBorder="1" applyAlignment="1">
      <alignment/>
      <protection/>
    </xf>
    <xf numFmtId="0" fontId="0" fillId="0" borderId="37" xfId="48" applyFont="1" applyBorder="1" applyAlignment="1">
      <alignment/>
      <protection/>
    </xf>
    <xf numFmtId="0" fontId="0" fillId="0" borderId="38" xfId="48" applyFont="1" applyBorder="1" applyAlignment="1">
      <alignment/>
      <protection/>
    </xf>
    <xf numFmtId="1" fontId="0" fillId="0" borderId="39" xfId="48" applyNumberFormat="1" applyFont="1" applyBorder="1" applyAlignment="1">
      <alignment/>
      <protection/>
    </xf>
    <xf numFmtId="0" fontId="5" fillId="0" borderId="24" xfId="48" applyFont="1" applyBorder="1" applyAlignment="1">
      <alignment/>
      <protection/>
    </xf>
    <xf numFmtId="0" fontId="0" fillId="0" borderId="40" xfId="0" applyBorder="1" applyAlignment="1">
      <alignment/>
    </xf>
    <xf numFmtId="2" fontId="0" fillId="0" borderId="41" xfId="48" applyNumberFormat="1" applyFont="1" applyBorder="1" applyAlignment="1">
      <alignment/>
      <protection/>
    </xf>
    <xf numFmtId="1" fontId="8" fillId="0" borderId="42" xfId="48" applyNumberFormat="1" applyFont="1" applyBorder="1" applyAlignment="1">
      <alignment/>
      <protection/>
    </xf>
    <xf numFmtId="49" fontId="0" fillId="0" borderId="43" xfId="48" applyNumberFormat="1" applyFont="1" applyFill="1" applyBorder="1" applyAlignment="1">
      <alignment horizontal="center"/>
      <protection/>
    </xf>
    <xf numFmtId="0" fontId="0" fillId="0" borderId="30" xfId="48" applyFont="1" applyFill="1" applyBorder="1" applyAlignment="1">
      <alignment horizontal="center"/>
      <protection/>
    </xf>
    <xf numFmtId="0" fontId="0" fillId="0" borderId="44" xfId="48" applyFont="1" applyFill="1" applyBorder="1" applyAlignment="1">
      <alignment horizontal="center"/>
      <protection/>
    </xf>
    <xf numFmtId="49" fontId="0" fillId="0" borderId="28" xfId="48" applyNumberFormat="1" applyFont="1" applyFill="1" applyBorder="1" applyAlignment="1">
      <alignment horizontal="center"/>
      <protection/>
    </xf>
    <xf numFmtId="0" fontId="0" fillId="0" borderId="45" xfId="48" applyFont="1" applyFill="1" applyBorder="1" applyAlignment="1">
      <alignment horizontal="center"/>
      <protection/>
    </xf>
    <xf numFmtId="0" fontId="1" fillId="0" borderId="45" xfId="48" applyFont="1" applyFill="1" applyBorder="1" applyAlignment="1">
      <alignment wrapText="1"/>
      <protection/>
    </xf>
    <xf numFmtId="0" fontId="0" fillId="0" borderId="46" xfId="48" applyFont="1" applyFill="1" applyBorder="1" applyAlignment="1">
      <alignment horizontal="center"/>
      <protection/>
    </xf>
    <xf numFmtId="0" fontId="0" fillId="0" borderId="46" xfId="48" applyFont="1" applyFill="1" applyBorder="1" applyAlignment="1">
      <alignment horizontal="center" wrapText="1"/>
      <protection/>
    </xf>
    <xf numFmtId="0" fontId="1" fillId="0" borderId="45" xfId="0" applyFont="1" applyFill="1" applyBorder="1" applyAlignment="1">
      <alignment wrapText="1" shrinkToFit="1"/>
    </xf>
    <xf numFmtId="0" fontId="5" fillId="0" borderId="45" xfId="48" applyFont="1" applyFill="1" applyBorder="1" applyAlignment="1">
      <alignment horizontal="center" wrapText="1"/>
      <protection/>
    </xf>
    <xf numFmtId="0" fontId="0" fillId="0" borderId="45" xfId="48" applyFont="1" applyFill="1" applyBorder="1" applyAlignment="1">
      <alignment wrapText="1"/>
      <protection/>
    </xf>
    <xf numFmtId="0" fontId="1" fillId="0" borderId="45" xfId="0" applyFont="1" applyFill="1" applyBorder="1" applyAlignment="1">
      <alignment wrapText="1"/>
    </xf>
    <xf numFmtId="0" fontId="1" fillId="0" borderId="45" xfId="47" applyFont="1" applyFill="1" applyBorder="1">
      <alignment/>
      <protection/>
    </xf>
    <xf numFmtId="0" fontId="0" fillId="0" borderId="45" xfId="48" applyFont="1" applyFill="1" applyBorder="1">
      <alignment/>
      <protection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5" fillId="0" borderId="45" xfId="48" applyFont="1" applyFill="1" applyBorder="1" applyAlignment="1">
      <alignment horizontal="center"/>
      <protection/>
    </xf>
    <xf numFmtId="0" fontId="6" fillId="0" borderId="45" xfId="48" applyFont="1" applyFill="1" applyBorder="1">
      <alignment/>
      <protection/>
    </xf>
    <xf numFmtId="0" fontId="1" fillId="0" borderId="45" xfId="0" applyFont="1" applyFill="1" applyBorder="1" applyAlignment="1">
      <alignment/>
    </xf>
    <xf numFmtId="0" fontId="0" fillId="0" borderId="45" xfId="48" applyFont="1" applyFill="1" applyBorder="1" applyAlignment="1">
      <alignment horizontal="left"/>
      <protection/>
    </xf>
    <xf numFmtId="0" fontId="1" fillId="0" borderId="45" xfId="48" applyFont="1" applyFill="1" applyBorder="1" applyAlignment="1">
      <alignment horizontal="left" wrapText="1"/>
      <protection/>
    </xf>
    <xf numFmtId="49" fontId="0" fillId="0" borderId="47" xfId="48" applyNumberFormat="1" applyFont="1" applyFill="1" applyBorder="1" applyAlignment="1">
      <alignment horizontal="center"/>
      <protection/>
    </xf>
    <xf numFmtId="0" fontId="0" fillId="0" borderId="48" xfId="48" applyFont="1" applyFill="1" applyBorder="1" applyAlignment="1">
      <alignment horizontal="center"/>
      <protection/>
    </xf>
    <xf numFmtId="0" fontId="5" fillId="0" borderId="48" xfId="48" applyFont="1" applyFill="1" applyBorder="1" applyAlignment="1">
      <alignment horizontal="center" wrapText="1"/>
      <protection/>
    </xf>
    <xf numFmtId="0" fontId="0" fillId="0" borderId="49" xfId="48" applyFont="1" applyFill="1" applyBorder="1" applyAlignment="1">
      <alignment horizontal="center"/>
      <protection/>
    </xf>
    <xf numFmtId="2" fontId="7" fillId="0" borderId="47" xfId="48" applyNumberFormat="1" applyFont="1" applyBorder="1" applyAlignment="1">
      <alignment horizontal="right"/>
      <protection/>
    </xf>
    <xf numFmtId="2" fontId="7" fillId="0" borderId="50" xfId="48" applyNumberFormat="1" applyFont="1" applyBorder="1" applyAlignment="1">
      <alignment horizontal="right"/>
      <protection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0" fontId="0" fillId="0" borderId="53" xfId="48" applyFont="1" applyFill="1" applyBorder="1" applyAlignment="1">
      <alignment horizontal="center"/>
      <protection/>
    </xf>
    <xf numFmtId="2" fontId="7" fillId="0" borderId="54" xfId="48" applyNumberFormat="1" applyFont="1" applyBorder="1" applyAlignment="1">
      <alignment horizontal="right"/>
      <protection/>
    </xf>
    <xf numFmtId="2" fontId="7" fillId="0" borderId="55" xfId="48" applyNumberFormat="1" applyFont="1" applyBorder="1" applyAlignment="1">
      <alignment horizontal="right"/>
      <protection/>
    </xf>
    <xf numFmtId="0" fontId="5" fillId="0" borderId="56" xfId="48" applyFont="1" applyFill="1" applyBorder="1" applyAlignment="1">
      <alignment horizontal="center" wrapText="1"/>
      <protection/>
    </xf>
    <xf numFmtId="9" fontId="0" fillId="0" borderId="57" xfId="0" applyNumberFormat="1" applyBorder="1" applyAlignment="1">
      <alignment/>
    </xf>
    <xf numFmtId="0" fontId="6" fillId="0" borderId="45" xfId="48" applyFont="1" applyFill="1" applyBorder="1" applyAlignment="1">
      <alignment wrapText="1"/>
      <protection/>
    </xf>
    <xf numFmtId="0" fontId="1" fillId="0" borderId="45" xfId="48" applyFont="1" applyFill="1" applyBorder="1">
      <alignment/>
      <protection/>
    </xf>
    <xf numFmtId="0" fontId="0" fillId="0" borderId="58" xfId="48" applyFont="1" applyFill="1" applyBorder="1" applyAlignment="1">
      <alignment horizontal="center"/>
      <protection/>
    </xf>
    <xf numFmtId="0" fontId="1" fillId="0" borderId="59" xfId="48" applyFont="1" applyFill="1" applyBorder="1" applyAlignment="1">
      <alignment horizontal="left" wrapText="1"/>
      <protection/>
    </xf>
    <xf numFmtId="0" fontId="1" fillId="0" borderId="60" xfId="48" applyFont="1" applyFill="1" applyBorder="1" applyAlignment="1">
      <alignment wrapText="1"/>
      <protection/>
    </xf>
    <xf numFmtId="0" fontId="0" fillId="0" borderId="61" xfId="48" applyFont="1" applyFill="1" applyBorder="1" applyAlignment="1">
      <alignment horizontal="center"/>
      <protection/>
    </xf>
    <xf numFmtId="0" fontId="0" fillId="0" borderId="16" xfId="48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9" fillId="0" borderId="36" xfId="0" applyFont="1" applyBorder="1" applyAlignment="1">
      <alignment horizontal="left" vertical="center" wrapText="1"/>
    </xf>
    <xf numFmtId="0" fontId="0" fillId="0" borderId="45" xfId="48" applyFont="1" applyFill="1" applyBorder="1" applyAlignment="1">
      <alignment horizontal="center"/>
      <protection/>
    </xf>
    <xf numFmtId="49" fontId="0" fillId="0" borderId="28" xfId="48" applyNumberFormat="1" applyFont="1" applyFill="1" applyBorder="1" applyAlignment="1">
      <alignment horizontal="center" vertical="center"/>
      <protection/>
    </xf>
    <xf numFmtId="0" fontId="1" fillId="0" borderId="45" xfId="48" applyFont="1" applyFill="1" applyBorder="1" applyAlignment="1">
      <alignment vertical="center" wrapText="1"/>
      <protection/>
    </xf>
    <xf numFmtId="49" fontId="0" fillId="0" borderId="28" xfId="48" applyNumberFormat="1" applyFont="1" applyFill="1" applyBorder="1" applyAlignment="1">
      <alignment horizontal="center" vertical="center"/>
      <protection/>
    </xf>
    <xf numFmtId="0" fontId="9" fillId="0" borderId="62" xfId="0" applyFont="1" applyBorder="1" applyAlignment="1">
      <alignment horizontal="center" wrapText="1"/>
    </xf>
    <xf numFmtId="0" fontId="8" fillId="0" borderId="45" xfId="48" applyFont="1" applyFill="1" applyBorder="1" applyAlignment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49" fontId="0" fillId="0" borderId="28" xfId="48" applyNumberFormat="1" applyFont="1" applyFill="1" applyBorder="1" applyAlignment="1">
      <alignment horizontal="center"/>
      <protection/>
    </xf>
    <xf numFmtId="0" fontId="0" fillId="0" borderId="45" xfId="48" applyFont="1" applyFill="1" applyBorder="1">
      <alignment/>
      <protection/>
    </xf>
    <xf numFmtId="0" fontId="0" fillId="0" borderId="45" xfId="48" applyFont="1" applyFill="1" applyBorder="1" applyAlignment="1">
      <alignment wrapText="1"/>
      <protection/>
    </xf>
    <xf numFmtId="0" fontId="0" fillId="0" borderId="45" xfId="48" applyFont="1" applyFill="1" applyBorder="1" applyAlignment="1">
      <alignment wrapText="1"/>
      <protection/>
    </xf>
    <xf numFmtId="0" fontId="0" fillId="0" borderId="45" xfId="0" applyFont="1" applyFill="1" applyBorder="1" applyAlignment="1">
      <alignment horizontal="center"/>
    </xf>
    <xf numFmtId="0" fontId="0" fillId="0" borderId="45" xfId="48" applyFont="1" applyFill="1" applyBorder="1" applyAlignment="1">
      <alignment horizontal="center" wrapText="1"/>
      <protection/>
    </xf>
    <xf numFmtId="0" fontId="0" fillId="0" borderId="45" xfId="47" applyFont="1" applyFill="1" applyBorder="1" applyAlignment="1">
      <alignment horizontal="center" wrapText="1"/>
      <protection/>
    </xf>
    <xf numFmtId="0" fontId="0" fillId="0" borderId="56" xfId="48" applyFont="1" applyFill="1" applyBorder="1" applyAlignment="1">
      <alignment wrapText="1"/>
      <protection/>
    </xf>
    <xf numFmtId="0" fontId="0" fillId="0" borderId="45" xfId="48" applyFont="1" applyFill="1" applyBorder="1" applyAlignment="1">
      <alignment horizontal="left"/>
      <protection/>
    </xf>
    <xf numFmtId="0" fontId="5" fillId="0" borderId="45" xfId="48" applyFont="1" applyFill="1" applyBorder="1" applyAlignment="1">
      <alignment horizontal="center"/>
      <protection/>
    </xf>
    <xf numFmtId="0" fontId="5" fillId="0" borderId="45" xfId="0" applyFont="1" applyFill="1" applyBorder="1" applyAlignment="1">
      <alignment horizontal="center" vertical="center" wrapText="1" shrinkToFit="1"/>
    </xf>
    <xf numFmtId="49" fontId="0" fillId="0" borderId="63" xfId="48" applyNumberFormat="1" applyFont="1" applyFill="1" applyBorder="1" applyAlignment="1">
      <alignment horizontal="center"/>
      <protection/>
    </xf>
    <xf numFmtId="49" fontId="0" fillId="0" borderId="64" xfId="48" applyNumberFormat="1" applyFont="1" applyFill="1" applyBorder="1" applyAlignment="1">
      <alignment horizontal="center"/>
      <protection/>
    </xf>
    <xf numFmtId="0" fontId="5" fillId="0" borderId="48" xfId="48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vertical="center" wrapText="1" shrinkToFit="1"/>
    </xf>
    <xf numFmtId="0" fontId="5" fillId="0" borderId="45" xfId="48" applyFont="1" applyFill="1" applyBorder="1" applyAlignment="1">
      <alignment horizontal="center" vertical="center"/>
      <protection/>
    </xf>
    <xf numFmtId="0" fontId="5" fillId="0" borderId="45" xfId="48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vertical="center" wrapText="1"/>
    </xf>
    <xf numFmtId="0" fontId="1" fillId="0" borderId="45" xfId="47" applyFont="1" applyFill="1" applyBorder="1" applyAlignment="1">
      <alignment vertical="center"/>
      <protection/>
    </xf>
    <xf numFmtId="0" fontId="0" fillId="0" borderId="45" xfId="48" applyFont="1" applyFill="1" applyBorder="1" applyAlignment="1">
      <alignment vertical="center"/>
      <protection/>
    </xf>
    <xf numFmtId="0" fontId="0" fillId="0" borderId="45" xfId="48" applyFont="1" applyFill="1" applyBorder="1" applyAlignment="1">
      <alignment vertical="center"/>
      <protection/>
    </xf>
    <xf numFmtId="0" fontId="0" fillId="0" borderId="45" xfId="48" applyFont="1" applyFill="1" applyBorder="1" applyAlignment="1">
      <alignment vertical="center" wrapText="1"/>
      <protection/>
    </xf>
    <xf numFmtId="0" fontId="0" fillId="0" borderId="45" xfId="48" applyFont="1" applyFill="1" applyBorder="1" applyAlignment="1">
      <alignment horizontal="center" vertical="center" wrapText="1"/>
      <protection/>
    </xf>
    <xf numFmtId="0" fontId="0" fillId="0" borderId="45" xfId="47" applyFont="1" applyFill="1" applyBorder="1" applyAlignment="1">
      <alignment horizontal="center" vertical="center" wrapText="1"/>
      <protection/>
    </xf>
    <xf numFmtId="0" fontId="6" fillId="0" borderId="45" xfId="48" applyFont="1" applyFill="1" applyBorder="1" applyAlignment="1">
      <alignment vertical="center"/>
      <protection/>
    </xf>
    <xf numFmtId="0" fontId="1" fillId="0" borderId="45" xfId="0" applyFont="1" applyFill="1" applyBorder="1" applyAlignment="1">
      <alignment vertical="center"/>
    </xf>
    <xf numFmtId="0" fontId="6" fillId="0" borderId="45" xfId="48" applyFont="1" applyFill="1" applyBorder="1" applyAlignment="1">
      <alignment vertical="center" wrapText="1"/>
      <protection/>
    </xf>
    <xf numFmtId="0" fontId="5" fillId="0" borderId="56" xfId="48" applyFont="1" applyFill="1" applyBorder="1" applyAlignment="1">
      <alignment horizontal="center" vertical="center" wrapText="1"/>
      <protection/>
    </xf>
    <xf numFmtId="0" fontId="0" fillId="0" borderId="56" xfId="48" applyFont="1" applyFill="1" applyBorder="1" applyAlignment="1">
      <alignment vertical="center" wrapText="1"/>
      <protection/>
    </xf>
    <xf numFmtId="0" fontId="0" fillId="0" borderId="45" xfId="48" applyFont="1" applyFill="1" applyBorder="1" applyAlignment="1">
      <alignment horizontal="left" vertical="center"/>
      <protection/>
    </xf>
    <xf numFmtId="0" fontId="0" fillId="0" borderId="45" xfId="48" applyFont="1" applyFill="1" applyBorder="1" applyAlignment="1">
      <alignment horizontal="left" vertical="center"/>
      <protection/>
    </xf>
    <xf numFmtId="0" fontId="5" fillId="0" borderId="45" xfId="48" applyFont="1" applyFill="1" applyBorder="1" applyAlignment="1">
      <alignment horizontal="center" vertical="center"/>
      <protection/>
    </xf>
    <xf numFmtId="0" fontId="0" fillId="0" borderId="45" xfId="48" applyFont="1" applyFill="1" applyBorder="1" applyAlignment="1">
      <alignment vertical="center" wrapText="1"/>
      <protection/>
    </xf>
    <xf numFmtId="0" fontId="1" fillId="0" borderId="59" xfId="48" applyFont="1" applyFill="1" applyBorder="1" applyAlignment="1">
      <alignment horizontal="left" vertical="center" wrapText="1"/>
      <protection/>
    </xf>
    <xf numFmtId="0" fontId="1" fillId="0" borderId="60" xfId="48" applyFont="1" applyFill="1" applyBorder="1" applyAlignment="1">
      <alignment vertical="center" wrapText="1"/>
      <protection/>
    </xf>
    <xf numFmtId="0" fontId="5" fillId="9" borderId="45" xfId="48" applyFont="1" applyFill="1" applyBorder="1" applyAlignment="1">
      <alignment horizontal="center"/>
      <protection/>
    </xf>
    <xf numFmtId="0" fontId="0" fillId="9" borderId="45" xfId="48" applyFont="1" applyFill="1" applyBorder="1" applyAlignment="1">
      <alignment horizontal="center"/>
      <protection/>
    </xf>
    <xf numFmtId="0" fontId="0" fillId="9" borderId="46" xfId="48" applyFont="1" applyFill="1" applyBorder="1" applyAlignment="1">
      <alignment horizontal="center"/>
      <protection/>
    </xf>
    <xf numFmtId="0" fontId="0" fillId="9" borderId="45" xfId="47" applyFont="1" applyFill="1" applyBorder="1" applyAlignment="1">
      <alignment horizontal="center" wrapText="1"/>
      <protection/>
    </xf>
    <xf numFmtId="0" fontId="0" fillId="9" borderId="45" xfId="48" applyFont="1" applyFill="1" applyBorder="1" applyAlignment="1">
      <alignment wrapText="1"/>
      <protection/>
    </xf>
    <xf numFmtId="0" fontId="0" fillId="9" borderId="45" xfId="48" applyFont="1" applyFill="1" applyBorder="1" applyAlignment="1">
      <alignment horizontal="center"/>
      <protection/>
    </xf>
    <xf numFmtId="0" fontId="5" fillId="9" borderId="45" xfId="48" applyFont="1" applyFill="1" applyBorder="1" applyAlignment="1">
      <alignment horizontal="center" vertical="center"/>
      <protection/>
    </xf>
    <xf numFmtId="0" fontId="0" fillId="9" borderId="45" xfId="48" applyFont="1" applyFill="1" applyBorder="1" applyAlignment="1">
      <alignment horizontal="left"/>
      <protection/>
    </xf>
    <xf numFmtId="0" fontId="5" fillId="9" borderId="45" xfId="48" applyFont="1" applyFill="1" applyBorder="1" applyAlignment="1">
      <alignment horizontal="center" wrapText="1"/>
      <protection/>
    </xf>
    <xf numFmtId="0" fontId="0" fillId="9" borderId="45" xfId="48" applyFont="1" applyFill="1" applyBorder="1" applyAlignment="1">
      <alignment wrapText="1"/>
      <protection/>
    </xf>
    <xf numFmtId="0" fontId="1" fillId="9" borderId="45" xfId="48" applyFont="1" applyFill="1" applyBorder="1" applyAlignment="1">
      <alignment wrapText="1"/>
      <protection/>
    </xf>
    <xf numFmtId="0" fontId="1" fillId="9" borderId="45" xfId="48" applyFont="1" applyFill="1" applyBorder="1" applyAlignment="1">
      <alignment horizontal="left" wrapText="1"/>
      <protection/>
    </xf>
    <xf numFmtId="0" fontId="0" fillId="33" borderId="31" xfId="48" applyFont="1" applyFill="1" applyBorder="1" applyAlignment="1">
      <alignment horizontal="center"/>
      <protection/>
    </xf>
    <xf numFmtId="0" fontId="0" fillId="33" borderId="51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" fillId="0" borderId="0" xfId="48" applyFont="1" applyBorder="1" applyAlignment="1">
      <alignment horizontal="right"/>
      <protection/>
    </xf>
    <xf numFmtId="0" fontId="0" fillId="0" borderId="0" xfId="48" applyAlignment="1">
      <alignment/>
      <protection/>
    </xf>
    <xf numFmtId="0" fontId="1" fillId="0" borderId="0" xfId="48" applyFont="1" applyBorder="1" applyAlignment="1">
      <alignment horizontal="right" vertic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/>
      <protection/>
    </xf>
    <xf numFmtId="0" fontId="12" fillId="0" borderId="10" xfId="48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" fillId="0" borderId="10" xfId="48" applyFont="1" applyBorder="1" applyAlignment="1">
      <alignment horizontal="right"/>
      <protection/>
    </xf>
    <xf numFmtId="0" fontId="0" fillId="0" borderId="10" xfId="48" applyBorder="1" applyAlignment="1">
      <alignment/>
      <protection/>
    </xf>
    <xf numFmtId="0" fontId="0" fillId="0" borderId="0" xfId="48" applyFont="1" applyAlignment="1">
      <alignment vertical="center"/>
      <protection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.kalk.D+M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" xfId="47"/>
    <cellStyle name="normální_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showZeros="0" tabSelected="1" zoomScale="80" zoomScaleNormal="80" zoomScaleSheetLayoutView="85" zoomScalePageLayoutView="0" workbookViewId="0" topLeftCell="A1">
      <pane ySplit="12" topLeftCell="A17" activePane="bottomLeft" state="frozen"/>
      <selection pane="topLeft" activeCell="A1" sqref="A1"/>
      <selection pane="bottomLeft" activeCell="C82" sqref="C82"/>
    </sheetView>
  </sheetViews>
  <sheetFormatPr defaultColWidth="9.00390625" defaultRowHeight="12.75"/>
  <cols>
    <col min="1" max="1" width="5.125" style="12" customWidth="1"/>
    <col min="2" max="2" width="12.625" style="0" customWidth="1"/>
    <col min="3" max="3" width="43.25390625" style="0" customWidth="1"/>
    <col min="4" max="4" width="6.75390625" style="0" customWidth="1"/>
    <col min="5" max="5" width="7.625" style="0" customWidth="1"/>
    <col min="6" max="6" width="9.75390625" style="0" bestFit="1" customWidth="1"/>
    <col min="8" max="8" width="10.125" style="0" bestFit="1" customWidth="1"/>
    <col min="9" max="9" width="10.375" style="0" customWidth="1"/>
  </cols>
  <sheetData>
    <row r="1" spans="1:9" ht="36" customHeight="1">
      <c r="A1" s="154" t="s">
        <v>12</v>
      </c>
      <c r="B1" s="155"/>
      <c r="C1" s="152" t="s">
        <v>88</v>
      </c>
      <c r="D1" s="153"/>
      <c r="E1" s="153"/>
      <c r="F1" s="153"/>
      <c r="G1" s="153"/>
      <c r="H1" s="153"/>
      <c r="I1" s="1"/>
    </row>
    <row r="2" spans="1:5" ht="13.5" thickBot="1">
      <c r="A2" s="147" t="s">
        <v>11</v>
      </c>
      <c r="B2" s="148"/>
      <c r="C2" s="13" t="s">
        <v>89</v>
      </c>
      <c r="D2" s="2"/>
      <c r="E2" s="2"/>
    </row>
    <row r="3" spans="1:9" ht="12.75">
      <c r="A3" s="147"/>
      <c r="B3" s="157"/>
      <c r="C3" s="13"/>
      <c r="D3" s="2"/>
      <c r="E3" s="2"/>
      <c r="F3" s="33" t="s">
        <v>38</v>
      </c>
      <c r="G3" s="34"/>
      <c r="H3" s="35"/>
      <c r="I3" s="73">
        <f>SUM(H13:H157)</f>
        <v>0</v>
      </c>
    </row>
    <row r="4" spans="1:9" ht="15.75" customHeight="1">
      <c r="A4" s="147" t="s">
        <v>10</v>
      </c>
      <c r="B4" s="148"/>
      <c r="C4" s="13" t="s">
        <v>90</v>
      </c>
      <c r="D4" s="2"/>
      <c r="E4" s="2"/>
      <c r="F4" s="36" t="s">
        <v>39</v>
      </c>
      <c r="G4" s="37"/>
      <c r="H4" s="38"/>
      <c r="I4" s="74">
        <f>SUM(I13:I157)</f>
        <v>0</v>
      </c>
    </row>
    <row r="5" spans="1:9" ht="17.25" customHeight="1" thickBot="1">
      <c r="A5" s="149" t="s">
        <v>13</v>
      </c>
      <c r="B5" s="156"/>
      <c r="C5" s="145" t="s">
        <v>91</v>
      </c>
      <c r="D5" s="146"/>
      <c r="E5" s="146"/>
      <c r="F5" s="39" t="s">
        <v>37</v>
      </c>
      <c r="G5" s="79">
        <v>0.07</v>
      </c>
      <c r="H5" s="40"/>
      <c r="I5" s="41">
        <f>(I3+I4)*0.07</f>
        <v>0</v>
      </c>
    </row>
    <row r="6" spans="1:9" ht="15" customHeight="1" thickBot="1">
      <c r="A6" s="147" t="s">
        <v>92</v>
      </c>
      <c r="B6" s="151"/>
      <c r="C6" s="13" t="s">
        <v>94</v>
      </c>
      <c r="D6" s="2"/>
      <c r="E6" s="2"/>
      <c r="F6" s="42" t="s">
        <v>40</v>
      </c>
      <c r="G6" s="43"/>
      <c r="H6" s="44"/>
      <c r="I6" s="45">
        <f>I3+I4+I5</f>
        <v>0</v>
      </c>
    </row>
    <row r="7" spans="1:6" ht="16.5" customHeight="1">
      <c r="A7" s="147" t="s">
        <v>14</v>
      </c>
      <c r="B7" s="148"/>
      <c r="C7" s="13" t="s">
        <v>58</v>
      </c>
      <c r="D7" s="2"/>
      <c r="E7" s="2"/>
      <c r="F7" s="11"/>
    </row>
    <row r="8" spans="1:6" ht="15.75" customHeight="1">
      <c r="A8" s="149" t="s">
        <v>15</v>
      </c>
      <c r="B8" s="150"/>
      <c r="C8" s="15" t="s">
        <v>93</v>
      </c>
      <c r="D8" s="2"/>
      <c r="E8" s="2"/>
      <c r="F8" s="11"/>
    </row>
    <row r="9" spans="1:5" ht="5.25" customHeight="1" thickBot="1">
      <c r="A9" s="3"/>
      <c r="B9" s="3"/>
      <c r="C9" s="3"/>
      <c r="D9" s="3"/>
      <c r="E9" s="3"/>
    </row>
    <row r="10" spans="1:9" ht="12.75">
      <c r="A10" s="4" t="s">
        <v>0</v>
      </c>
      <c r="B10" s="5"/>
      <c r="C10" s="6"/>
      <c r="D10" s="7"/>
      <c r="E10" s="16"/>
      <c r="F10" s="143"/>
      <c r="G10" s="144"/>
      <c r="H10" s="143" t="s">
        <v>35</v>
      </c>
      <c r="I10" s="144"/>
    </row>
    <row r="11" spans="1:9" ht="11.25" customHeight="1">
      <c r="A11" s="8" t="s">
        <v>1</v>
      </c>
      <c r="B11" s="9"/>
      <c r="C11" s="10" t="s">
        <v>6</v>
      </c>
      <c r="D11" s="9" t="s">
        <v>2</v>
      </c>
      <c r="E11" s="17"/>
      <c r="F11" s="21"/>
      <c r="G11" s="22"/>
      <c r="H11" s="8"/>
      <c r="I11" s="23"/>
    </row>
    <row r="12" spans="1:9" ht="12.75" customHeight="1" thickBot="1">
      <c r="A12" s="8" t="s">
        <v>3</v>
      </c>
      <c r="B12" s="9"/>
      <c r="C12" s="18"/>
      <c r="D12" s="19"/>
      <c r="E12" s="20"/>
      <c r="F12" s="24" t="s">
        <v>33</v>
      </c>
      <c r="G12" s="25" t="s">
        <v>34</v>
      </c>
      <c r="H12" s="26" t="s">
        <v>36</v>
      </c>
      <c r="I12" s="27" t="s">
        <v>34</v>
      </c>
    </row>
    <row r="13" spans="1:9" s="14" customFormat="1" ht="12" customHeight="1">
      <c r="A13" s="46"/>
      <c r="B13" s="47"/>
      <c r="C13" s="32"/>
      <c r="D13" s="47"/>
      <c r="E13" s="48"/>
      <c r="F13" s="28"/>
      <c r="G13" s="29"/>
      <c r="H13" s="28"/>
      <c r="I13" s="29"/>
    </row>
    <row r="14" spans="1:9" s="14" customFormat="1" ht="24" customHeight="1">
      <c r="A14" s="67"/>
      <c r="B14" s="68"/>
      <c r="C14" s="69" t="s">
        <v>84</v>
      </c>
      <c r="D14" s="68"/>
      <c r="E14" s="70"/>
      <c r="F14" s="71"/>
      <c r="G14" s="72"/>
      <c r="H14" s="71"/>
      <c r="I14" s="72"/>
    </row>
    <row r="15" spans="1:9" s="14" customFormat="1" ht="12" customHeight="1">
      <c r="A15" s="67"/>
      <c r="B15" s="68"/>
      <c r="C15" s="69"/>
      <c r="D15" s="68"/>
      <c r="E15" s="70"/>
      <c r="F15" s="71"/>
      <c r="G15" s="72">
        <v>0</v>
      </c>
      <c r="H15" s="71"/>
      <c r="I15" s="72"/>
    </row>
    <row r="16" spans="1:9" s="14" customFormat="1" ht="133.5" customHeight="1">
      <c r="A16" s="90" t="s">
        <v>17</v>
      </c>
      <c r="B16" s="94" t="s">
        <v>95</v>
      </c>
      <c r="C16" s="88" t="s">
        <v>110</v>
      </c>
      <c r="D16" s="93" t="s">
        <v>5</v>
      </c>
      <c r="E16" s="52">
        <v>1</v>
      </c>
      <c r="F16" s="30">
        <v>0</v>
      </c>
      <c r="G16" s="31">
        <v>0</v>
      </c>
      <c r="H16" s="30">
        <f>E16*F16</f>
        <v>0</v>
      </c>
      <c r="I16" s="31">
        <f>E16*G16</f>
        <v>0</v>
      </c>
    </row>
    <row r="17" spans="1:9" s="14" customFormat="1" ht="133.5" customHeight="1">
      <c r="A17" s="92" t="s">
        <v>18</v>
      </c>
      <c r="B17" s="94" t="s">
        <v>95</v>
      </c>
      <c r="C17" s="88" t="s">
        <v>111</v>
      </c>
      <c r="D17" s="93" t="s">
        <v>5</v>
      </c>
      <c r="E17" s="52">
        <v>1</v>
      </c>
      <c r="F17" s="30">
        <v>0</v>
      </c>
      <c r="G17" s="31">
        <v>0</v>
      </c>
      <c r="H17" s="30">
        <f>E17*F17</f>
        <v>0</v>
      </c>
      <c r="I17" s="31">
        <f>E17*G17</f>
        <v>0</v>
      </c>
    </row>
    <row r="18" spans="1:9" s="14" customFormat="1" ht="30.75" customHeight="1">
      <c r="A18" s="92" t="s">
        <v>19</v>
      </c>
      <c r="B18" s="94" t="s">
        <v>96</v>
      </c>
      <c r="C18" s="91" t="s">
        <v>112</v>
      </c>
      <c r="D18" s="89" t="s">
        <v>5</v>
      </c>
      <c r="E18" s="52">
        <v>2</v>
      </c>
      <c r="F18" s="30">
        <v>0</v>
      </c>
      <c r="G18" s="31">
        <v>0</v>
      </c>
      <c r="H18" s="30">
        <f aca="true" t="shared" si="0" ref="H18:H43">E18*F18</f>
        <v>0</v>
      </c>
      <c r="I18" s="31">
        <f aca="true" t="shared" si="1" ref="I18:I43">E18*G18</f>
        <v>0</v>
      </c>
    </row>
    <row r="19" spans="1:9" s="14" customFormat="1" ht="63.75">
      <c r="A19" s="92" t="s">
        <v>20</v>
      </c>
      <c r="B19" s="95" t="s">
        <v>97</v>
      </c>
      <c r="C19" s="91" t="s">
        <v>113</v>
      </c>
      <c r="D19" s="50" t="s">
        <v>5</v>
      </c>
      <c r="E19" s="52">
        <v>2</v>
      </c>
      <c r="F19" s="30">
        <v>0</v>
      </c>
      <c r="G19" s="31">
        <v>0</v>
      </c>
      <c r="H19" s="30">
        <f t="shared" si="0"/>
        <v>0</v>
      </c>
      <c r="I19" s="31">
        <f t="shared" si="1"/>
        <v>0</v>
      </c>
    </row>
    <row r="20" spans="1:9" s="14" customFormat="1" ht="29.25" customHeight="1">
      <c r="A20" s="92" t="s">
        <v>24</v>
      </c>
      <c r="B20" s="94" t="s">
        <v>98</v>
      </c>
      <c r="C20" s="91" t="s">
        <v>114</v>
      </c>
      <c r="D20" s="50" t="s">
        <v>5</v>
      </c>
      <c r="E20" s="52">
        <v>2</v>
      </c>
      <c r="F20" s="30">
        <v>0</v>
      </c>
      <c r="G20" s="31">
        <v>0</v>
      </c>
      <c r="H20" s="30">
        <f t="shared" si="0"/>
        <v>0</v>
      </c>
      <c r="I20" s="31">
        <f t="shared" si="1"/>
        <v>0</v>
      </c>
    </row>
    <row r="21" spans="1:9" s="14" customFormat="1" ht="43.5" customHeight="1">
      <c r="A21" s="92" t="s">
        <v>25</v>
      </c>
      <c r="B21" s="94" t="s">
        <v>99</v>
      </c>
      <c r="C21" s="91" t="s">
        <v>115</v>
      </c>
      <c r="D21" s="50" t="s">
        <v>16</v>
      </c>
      <c r="E21" s="53">
        <v>2</v>
      </c>
      <c r="F21" s="30">
        <v>0</v>
      </c>
      <c r="G21" s="31">
        <v>0</v>
      </c>
      <c r="H21" s="30">
        <f t="shared" si="0"/>
        <v>0</v>
      </c>
      <c r="I21" s="31">
        <f t="shared" si="1"/>
        <v>0</v>
      </c>
    </row>
    <row r="22" spans="1:9" s="14" customFormat="1" ht="51">
      <c r="A22" s="92" t="s">
        <v>23</v>
      </c>
      <c r="B22" s="94" t="s">
        <v>100</v>
      </c>
      <c r="C22" s="91" t="s">
        <v>116</v>
      </c>
      <c r="D22" s="50" t="s">
        <v>5</v>
      </c>
      <c r="E22" s="53">
        <v>2</v>
      </c>
      <c r="F22" s="30">
        <v>0</v>
      </c>
      <c r="G22" s="31">
        <v>0</v>
      </c>
      <c r="H22" s="30">
        <f t="shared" si="0"/>
        <v>0</v>
      </c>
      <c r="I22" s="31">
        <f t="shared" si="1"/>
        <v>0</v>
      </c>
    </row>
    <row r="23" spans="1:9" s="14" customFormat="1" ht="51">
      <c r="A23" s="92" t="s">
        <v>21</v>
      </c>
      <c r="B23" s="94" t="s">
        <v>101</v>
      </c>
      <c r="C23" s="91" t="s">
        <v>117</v>
      </c>
      <c r="D23" s="50" t="s">
        <v>16</v>
      </c>
      <c r="E23" s="53">
        <v>1</v>
      </c>
      <c r="F23" s="30">
        <v>0</v>
      </c>
      <c r="G23" s="31">
        <v>0</v>
      </c>
      <c r="H23" s="30">
        <f t="shared" si="0"/>
        <v>0</v>
      </c>
      <c r="I23" s="31">
        <f t="shared" si="1"/>
        <v>0</v>
      </c>
    </row>
    <row r="24" spans="1:9" s="14" customFormat="1" ht="51">
      <c r="A24" s="92" t="s">
        <v>41</v>
      </c>
      <c r="B24" s="94" t="s">
        <v>102</v>
      </c>
      <c r="C24" s="91" t="s">
        <v>198</v>
      </c>
      <c r="D24" s="50" t="s">
        <v>5</v>
      </c>
      <c r="E24" s="52">
        <v>2</v>
      </c>
      <c r="F24" s="30">
        <v>0</v>
      </c>
      <c r="G24" s="31">
        <v>0</v>
      </c>
      <c r="H24" s="30">
        <f t="shared" si="0"/>
        <v>0</v>
      </c>
      <c r="I24" s="31">
        <f t="shared" si="1"/>
        <v>0</v>
      </c>
    </row>
    <row r="25" spans="1:9" s="14" customFormat="1" ht="25.5">
      <c r="A25" s="92" t="s">
        <v>22</v>
      </c>
      <c r="B25" s="94" t="s">
        <v>103</v>
      </c>
      <c r="C25" s="91" t="s">
        <v>118</v>
      </c>
      <c r="D25" s="89" t="s">
        <v>104</v>
      </c>
      <c r="E25" s="52">
        <v>1</v>
      </c>
      <c r="F25" s="30">
        <v>0</v>
      </c>
      <c r="G25" s="31">
        <v>0</v>
      </c>
      <c r="H25" s="30">
        <f aca="true" t="shared" si="2" ref="H25:H35">E25*F25</f>
        <v>0</v>
      </c>
      <c r="I25" s="31">
        <f aca="true" t="shared" si="3" ref="I25:I35">E25*G25</f>
        <v>0</v>
      </c>
    </row>
    <row r="26" spans="1:9" s="14" customFormat="1" ht="25.5">
      <c r="A26" s="92" t="s">
        <v>81</v>
      </c>
      <c r="B26" s="94" t="s">
        <v>105</v>
      </c>
      <c r="C26" s="91" t="s">
        <v>119</v>
      </c>
      <c r="D26" s="50" t="s">
        <v>16</v>
      </c>
      <c r="E26" s="52">
        <v>1</v>
      </c>
      <c r="F26" s="30">
        <v>0</v>
      </c>
      <c r="G26" s="31">
        <v>0</v>
      </c>
      <c r="H26" s="30">
        <f t="shared" si="2"/>
        <v>0</v>
      </c>
      <c r="I26" s="31">
        <f t="shared" si="3"/>
        <v>0</v>
      </c>
    </row>
    <row r="27" spans="1:9" s="14" customFormat="1" ht="38.25">
      <c r="A27" s="92" t="s">
        <v>82</v>
      </c>
      <c r="B27" s="94" t="s">
        <v>108</v>
      </c>
      <c r="C27" s="91" t="s">
        <v>106</v>
      </c>
      <c r="D27" s="50" t="s">
        <v>5</v>
      </c>
      <c r="E27" s="52">
        <v>2</v>
      </c>
      <c r="F27" s="30">
        <v>0</v>
      </c>
      <c r="G27" s="31">
        <v>0</v>
      </c>
      <c r="H27" s="30">
        <f t="shared" si="2"/>
        <v>0</v>
      </c>
      <c r="I27" s="31">
        <f t="shared" si="3"/>
        <v>0</v>
      </c>
    </row>
    <row r="28" spans="1:9" s="14" customFormat="1" ht="37.5" customHeight="1">
      <c r="A28" s="92" t="s">
        <v>26</v>
      </c>
      <c r="B28" s="94" t="s">
        <v>107</v>
      </c>
      <c r="C28" s="91" t="s">
        <v>120</v>
      </c>
      <c r="D28" s="89" t="s">
        <v>5</v>
      </c>
      <c r="E28" s="52">
        <v>2</v>
      </c>
      <c r="F28" s="30">
        <v>0</v>
      </c>
      <c r="G28" s="31">
        <v>0</v>
      </c>
      <c r="H28" s="30">
        <f t="shared" si="2"/>
        <v>0</v>
      </c>
      <c r="I28" s="31">
        <f t="shared" si="3"/>
        <v>0</v>
      </c>
    </row>
    <row r="29" spans="1:9" s="14" customFormat="1" ht="22.5" customHeight="1">
      <c r="A29" s="49"/>
      <c r="B29" s="50"/>
      <c r="C29" s="106" t="s">
        <v>109</v>
      </c>
      <c r="D29" s="50"/>
      <c r="E29" s="53"/>
      <c r="F29" s="30">
        <v>0</v>
      </c>
      <c r="G29" s="31">
        <v>0</v>
      </c>
      <c r="H29" s="30">
        <f t="shared" si="2"/>
        <v>0</v>
      </c>
      <c r="I29" s="31">
        <f t="shared" si="3"/>
        <v>0</v>
      </c>
    </row>
    <row r="30" spans="1:9" s="14" customFormat="1" ht="57.75" customHeight="1">
      <c r="A30" s="96" t="s">
        <v>27</v>
      </c>
      <c r="B30" s="50"/>
      <c r="C30" s="54" t="s">
        <v>121</v>
      </c>
      <c r="D30" s="89" t="s">
        <v>16</v>
      </c>
      <c r="E30" s="53">
        <v>1</v>
      </c>
      <c r="F30" s="30">
        <v>0</v>
      </c>
      <c r="G30" s="31">
        <v>0</v>
      </c>
      <c r="H30" s="30">
        <f t="shared" si="2"/>
        <v>0</v>
      </c>
      <c r="I30" s="31">
        <f t="shared" si="3"/>
        <v>0</v>
      </c>
    </row>
    <row r="31" spans="1:9" s="14" customFormat="1" ht="12.75">
      <c r="A31" s="96" t="s">
        <v>42</v>
      </c>
      <c r="B31" s="50"/>
      <c r="C31" s="54" t="s">
        <v>122</v>
      </c>
      <c r="D31" s="89" t="s">
        <v>5</v>
      </c>
      <c r="E31" s="53">
        <v>1</v>
      </c>
      <c r="F31" s="30">
        <v>0</v>
      </c>
      <c r="G31" s="31">
        <v>0</v>
      </c>
      <c r="H31" s="30">
        <f t="shared" si="2"/>
        <v>0</v>
      </c>
      <c r="I31" s="31">
        <f t="shared" si="3"/>
        <v>0</v>
      </c>
    </row>
    <row r="32" spans="1:9" s="14" customFormat="1" ht="12.75">
      <c r="A32" s="96" t="s">
        <v>55</v>
      </c>
      <c r="B32" s="50"/>
      <c r="C32" s="54" t="s">
        <v>125</v>
      </c>
      <c r="D32" s="89" t="s">
        <v>5</v>
      </c>
      <c r="E32" s="53">
        <v>1</v>
      </c>
      <c r="F32" s="30">
        <v>0</v>
      </c>
      <c r="G32" s="31">
        <v>0</v>
      </c>
      <c r="H32" s="30">
        <f t="shared" si="2"/>
        <v>0</v>
      </c>
      <c r="I32" s="31">
        <f t="shared" si="3"/>
        <v>0</v>
      </c>
    </row>
    <row r="33" spans="1:9" s="14" customFormat="1" ht="12.75">
      <c r="A33" s="96" t="s">
        <v>56</v>
      </c>
      <c r="B33" s="50"/>
      <c r="C33" s="54" t="s">
        <v>123</v>
      </c>
      <c r="D33" s="89" t="s">
        <v>5</v>
      </c>
      <c r="E33" s="53">
        <v>1</v>
      </c>
      <c r="F33" s="30">
        <v>0</v>
      </c>
      <c r="G33" s="31">
        <v>0</v>
      </c>
      <c r="H33" s="30">
        <f t="shared" si="2"/>
        <v>0</v>
      </c>
      <c r="I33" s="31">
        <f t="shared" si="3"/>
        <v>0</v>
      </c>
    </row>
    <row r="34" spans="1:9" s="14" customFormat="1" ht="12.75">
      <c r="A34" s="96" t="s">
        <v>57</v>
      </c>
      <c r="B34" s="50"/>
      <c r="C34" s="54" t="s">
        <v>124</v>
      </c>
      <c r="D34" s="89" t="s">
        <v>5</v>
      </c>
      <c r="E34" s="53">
        <v>1</v>
      </c>
      <c r="F34" s="30">
        <v>0</v>
      </c>
      <c r="G34" s="31">
        <v>0</v>
      </c>
      <c r="H34" s="30">
        <f t="shared" si="2"/>
        <v>0</v>
      </c>
      <c r="I34" s="31">
        <f t="shared" si="3"/>
        <v>0</v>
      </c>
    </row>
    <row r="35" spans="1:9" s="14" customFormat="1" ht="25.5">
      <c r="A35" s="96" t="s">
        <v>43</v>
      </c>
      <c r="B35" s="50"/>
      <c r="C35" s="54" t="s">
        <v>126</v>
      </c>
      <c r="D35" s="89" t="s">
        <v>4</v>
      </c>
      <c r="E35" s="53">
        <v>9</v>
      </c>
      <c r="F35" s="30">
        <v>0</v>
      </c>
      <c r="G35" s="31">
        <v>0</v>
      </c>
      <c r="H35" s="30">
        <f t="shared" si="2"/>
        <v>0</v>
      </c>
      <c r="I35" s="31">
        <f t="shared" si="3"/>
        <v>0</v>
      </c>
    </row>
    <row r="36" spans="1:9" s="14" customFormat="1" ht="12.75">
      <c r="A36" s="49"/>
      <c r="B36" s="50"/>
      <c r="C36" s="54"/>
      <c r="D36" s="50"/>
      <c r="E36" s="53"/>
      <c r="F36" s="30">
        <v>0</v>
      </c>
      <c r="G36" s="31">
        <v>0</v>
      </c>
      <c r="H36" s="30"/>
      <c r="I36" s="31"/>
    </row>
    <row r="37" spans="1:9" s="14" customFormat="1" ht="17.25" customHeight="1">
      <c r="A37" s="49"/>
      <c r="B37" s="50"/>
      <c r="C37" s="62" t="s">
        <v>61</v>
      </c>
      <c r="D37" s="50"/>
      <c r="E37" s="52"/>
      <c r="F37" s="30">
        <v>0</v>
      </c>
      <c r="G37" s="31">
        <v>0</v>
      </c>
      <c r="H37" s="30">
        <f t="shared" si="0"/>
        <v>0</v>
      </c>
      <c r="I37" s="31">
        <f t="shared" si="1"/>
        <v>0</v>
      </c>
    </row>
    <row r="38" spans="1:9" s="14" customFormat="1" ht="7.5" customHeight="1">
      <c r="A38" s="49"/>
      <c r="B38" s="50"/>
      <c r="C38" s="55"/>
      <c r="D38" s="50"/>
      <c r="E38" s="52"/>
      <c r="F38" s="30">
        <v>0</v>
      </c>
      <c r="G38" s="31">
        <v>0</v>
      </c>
      <c r="H38" s="30">
        <f t="shared" si="0"/>
        <v>0</v>
      </c>
      <c r="I38" s="31">
        <f t="shared" si="1"/>
        <v>0</v>
      </c>
    </row>
    <row r="39" spans="1:9" s="14" customFormat="1" ht="28.5" customHeight="1">
      <c r="A39" s="96" t="s">
        <v>17</v>
      </c>
      <c r="B39" s="50"/>
      <c r="C39" s="51" t="s">
        <v>127</v>
      </c>
      <c r="D39" s="50" t="s">
        <v>5</v>
      </c>
      <c r="E39" s="52">
        <v>2</v>
      </c>
      <c r="F39" s="30">
        <v>0</v>
      </c>
      <c r="G39" s="31">
        <v>0</v>
      </c>
      <c r="H39" s="30">
        <f>E39*F39</f>
        <v>0</v>
      </c>
      <c r="I39" s="31">
        <f>E39*G39</f>
        <v>0</v>
      </c>
    </row>
    <row r="40" spans="1:9" s="14" customFormat="1" ht="28.5" customHeight="1">
      <c r="A40" s="96" t="s">
        <v>18</v>
      </c>
      <c r="B40" s="50"/>
      <c r="C40" s="51" t="s">
        <v>128</v>
      </c>
      <c r="D40" s="50" t="s">
        <v>5</v>
      </c>
      <c r="E40" s="52">
        <v>8</v>
      </c>
      <c r="F40" s="30">
        <v>0</v>
      </c>
      <c r="G40" s="31">
        <v>0</v>
      </c>
      <c r="H40" s="30">
        <f t="shared" si="0"/>
        <v>0</v>
      </c>
      <c r="I40" s="31">
        <f t="shared" si="1"/>
        <v>0</v>
      </c>
    </row>
    <row r="41" spans="1:9" s="14" customFormat="1" ht="24.75" customHeight="1">
      <c r="A41" s="96" t="s">
        <v>19</v>
      </c>
      <c r="B41" s="50"/>
      <c r="C41" s="57" t="s">
        <v>129</v>
      </c>
      <c r="D41" s="50" t="s">
        <v>5</v>
      </c>
      <c r="E41" s="52">
        <v>10</v>
      </c>
      <c r="F41" s="30">
        <v>0</v>
      </c>
      <c r="G41" s="31">
        <v>0</v>
      </c>
      <c r="H41" s="30">
        <f t="shared" si="0"/>
        <v>0</v>
      </c>
      <c r="I41" s="31">
        <f t="shared" si="1"/>
        <v>0</v>
      </c>
    </row>
    <row r="42" spans="1:9" s="14" customFormat="1" ht="24.75" customHeight="1">
      <c r="A42" s="96" t="s">
        <v>20</v>
      </c>
      <c r="B42" s="50"/>
      <c r="C42" s="51" t="s">
        <v>85</v>
      </c>
      <c r="D42" s="50" t="s">
        <v>5</v>
      </c>
      <c r="E42" s="52">
        <v>10</v>
      </c>
      <c r="F42" s="30">
        <v>0</v>
      </c>
      <c r="G42" s="31">
        <v>0</v>
      </c>
      <c r="H42" s="30">
        <f t="shared" si="0"/>
        <v>0</v>
      </c>
      <c r="I42" s="31">
        <f t="shared" si="1"/>
        <v>0</v>
      </c>
    </row>
    <row r="43" spans="1:9" s="14" customFormat="1" ht="12.75" customHeight="1">
      <c r="A43" s="96" t="s">
        <v>24</v>
      </c>
      <c r="B43" s="50"/>
      <c r="C43" s="58" t="s">
        <v>9</v>
      </c>
      <c r="D43" s="50" t="s">
        <v>5</v>
      </c>
      <c r="E43" s="52">
        <v>12</v>
      </c>
      <c r="F43" s="30">
        <v>0</v>
      </c>
      <c r="G43" s="31">
        <v>0</v>
      </c>
      <c r="H43" s="30">
        <f t="shared" si="0"/>
        <v>0</v>
      </c>
      <c r="I43" s="31">
        <f t="shared" si="1"/>
        <v>0</v>
      </c>
    </row>
    <row r="44" spans="1:9" s="14" customFormat="1" ht="12.75" customHeight="1">
      <c r="A44" s="49"/>
      <c r="B44" s="50"/>
      <c r="C44" s="59"/>
      <c r="D44" s="60" t="s">
        <v>5</v>
      </c>
      <c r="E44" s="52">
        <v>4</v>
      </c>
      <c r="F44" s="30">
        <v>0</v>
      </c>
      <c r="G44" s="31">
        <v>0</v>
      </c>
      <c r="H44" s="30">
        <f aca="true" t="shared" si="4" ref="H44:H57">E44*F44</f>
        <v>0</v>
      </c>
      <c r="I44" s="31">
        <f aca="true" t="shared" si="5" ref="I44:I57">E44*G44</f>
        <v>0</v>
      </c>
    </row>
    <row r="45" spans="1:9" s="14" customFormat="1" ht="18" customHeight="1">
      <c r="A45" s="49"/>
      <c r="B45" s="50"/>
      <c r="C45" s="62" t="s">
        <v>60</v>
      </c>
      <c r="D45" s="50"/>
      <c r="E45" s="52"/>
      <c r="F45" s="30">
        <v>0</v>
      </c>
      <c r="G45" s="31">
        <v>0</v>
      </c>
      <c r="H45" s="30">
        <f t="shared" si="4"/>
        <v>0</v>
      </c>
      <c r="I45" s="31">
        <f t="shared" si="5"/>
        <v>0</v>
      </c>
    </row>
    <row r="46" spans="1:9" s="14" customFormat="1" ht="7.5" customHeight="1">
      <c r="A46" s="49"/>
      <c r="B46" s="50"/>
      <c r="C46" s="62"/>
      <c r="D46" s="50"/>
      <c r="E46" s="52"/>
      <c r="F46" s="30">
        <v>0</v>
      </c>
      <c r="G46" s="31">
        <v>0</v>
      </c>
      <c r="H46" s="30">
        <f t="shared" si="4"/>
        <v>0</v>
      </c>
      <c r="I46" s="31">
        <f t="shared" si="5"/>
        <v>0</v>
      </c>
    </row>
    <row r="47" spans="1:9" s="14" customFormat="1" ht="12.75" customHeight="1">
      <c r="A47" s="49"/>
      <c r="B47" s="50"/>
      <c r="C47" s="51" t="s">
        <v>77</v>
      </c>
      <c r="D47" s="50"/>
      <c r="E47" s="52"/>
      <c r="F47" s="30">
        <v>0</v>
      </c>
      <c r="G47" s="31">
        <v>0</v>
      </c>
      <c r="H47" s="30">
        <f t="shared" si="4"/>
        <v>0</v>
      </c>
      <c r="I47" s="31">
        <f t="shared" si="5"/>
        <v>0</v>
      </c>
    </row>
    <row r="48" spans="1:9" s="14" customFormat="1" ht="16.5" customHeight="1">
      <c r="A48" s="96" t="s">
        <v>25</v>
      </c>
      <c r="B48" s="50"/>
      <c r="C48" s="59" t="s">
        <v>73</v>
      </c>
      <c r="D48" s="50" t="s">
        <v>5</v>
      </c>
      <c r="E48" s="52">
        <v>2</v>
      </c>
      <c r="F48" s="30">
        <v>0</v>
      </c>
      <c r="G48" s="31">
        <v>0</v>
      </c>
      <c r="H48" s="30">
        <f t="shared" si="4"/>
        <v>0</v>
      </c>
      <c r="I48" s="31">
        <f t="shared" si="5"/>
        <v>0</v>
      </c>
    </row>
    <row r="49" spans="1:9" s="14" customFormat="1" ht="12.75" customHeight="1">
      <c r="A49" s="96" t="s">
        <v>23</v>
      </c>
      <c r="B49" s="50"/>
      <c r="C49" s="97" t="s">
        <v>7</v>
      </c>
      <c r="D49" s="50" t="s">
        <v>5</v>
      </c>
      <c r="E49" s="52">
        <v>4</v>
      </c>
      <c r="F49" s="30">
        <v>0</v>
      </c>
      <c r="G49" s="31">
        <v>0</v>
      </c>
      <c r="H49" s="30">
        <f t="shared" si="4"/>
        <v>0</v>
      </c>
      <c r="I49" s="31">
        <f t="shared" si="5"/>
        <v>0</v>
      </c>
    </row>
    <row r="50" spans="1:9" s="14" customFormat="1" ht="12.75" customHeight="1">
      <c r="A50" s="96" t="s">
        <v>21</v>
      </c>
      <c r="B50" s="50"/>
      <c r="C50" s="97" t="s">
        <v>28</v>
      </c>
      <c r="D50" s="50" t="s">
        <v>5</v>
      </c>
      <c r="E50" s="52">
        <v>4</v>
      </c>
      <c r="F50" s="30">
        <v>0</v>
      </c>
      <c r="G50" s="31">
        <v>0</v>
      </c>
      <c r="H50" s="30">
        <f t="shared" si="4"/>
        <v>0</v>
      </c>
      <c r="I50" s="31">
        <f t="shared" si="5"/>
        <v>0</v>
      </c>
    </row>
    <row r="51" spans="1:9" s="14" customFormat="1" ht="12.75" customHeight="1">
      <c r="A51" s="96" t="s">
        <v>41</v>
      </c>
      <c r="B51" s="50"/>
      <c r="C51" s="97" t="s">
        <v>8</v>
      </c>
      <c r="D51" s="50" t="s">
        <v>5</v>
      </c>
      <c r="E51" s="52">
        <v>2</v>
      </c>
      <c r="F51" s="30">
        <v>0</v>
      </c>
      <c r="G51" s="31">
        <v>0</v>
      </c>
      <c r="H51" s="30">
        <f t="shared" si="4"/>
        <v>0</v>
      </c>
      <c r="I51" s="31">
        <f t="shared" si="5"/>
        <v>0</v>
      </c>
    </row>
    <row r="52" spans="1:9" s="14" customFormat="1" ht="12.75" customHeight="1">
      <c r="A52" s="96" t="s">
        <v>22</v>
      </c>
      <c r="B52" s="50"/>
      <c r="C52" s="97" t="s">
        <v>80</v>
      </c>
      <c r="D52" s="50" t="s">
        <v>5</v>
      </c>
      <c r="E52" s="52">
        <v>4</v>
      </c>
      <c r="F52" s="30">
        <v>0</v>
      </c>
      <c r="G52" s="31">
        <v>0</v>
      </c>
      <c r="H52" s="30">
        <f t="shared" si="4"/>
        <v>0</v>
      </c>
      <c r="I52" s="31">
        <f t="shared" si="5"/>
        <v>0</v>
      </c>
    </row>
    <row r="53" spans="1:9" s="14" customFormat="1" ht="33" customHeight="1">
      <c r="A53" s="49"/>
      <c r="B53" s="50"/>
      <c r="C53" s="51" t="s">
        <v>199</v>
      </c>
      <c r="D53" s="50"/>
      <c r="E53" s="52"/>
      <c r="F53" s="30">
        <v>0</v>
      </c>
      <c r="G53" s="31">
        <v>0</v>
      </c>
      <c r="H53" s="30">
        <f t="shared" si="4"/>
        <v>0</v>
      </c>
      <c r="I53" s="31">
        <f t="shared" si="5"/>
        <v>0</v>
      </c>
    </row>
    <row r="54" spans="1:9" s="14" customFormat="1" ht="12.75" customHeight="1">
      <c r="A54" s="96" t="s">
        <v>81</v>
      </c>
      <c r="B54" s="50"/>
      <c r="C54" s="59" t="s">
        <v>28</v>
      </c>
      <c r="D54" s="50" t="s">
        <v>5</v>
      </c>
      <c r="E54" s="52">
        <v>6</v>
      </c>
      <c r="F54" s="30">
        <v>0</v>
      </c>
      <c r="G54" s="31">
        <v>0</v>
      </c>
      <c r="H54" s="30">
        <f t="shared" si="4"/>
        <v>0</v>
      </c>
      <c r="I54" s="31">
        <f t="shared" si="5"/>
        <v>0</v>
      </c>
    </row>
    <row r="55" spans="1:9" s="14" customFormat="1" ht="12.75" customHeight="1">
      <c r="A55" s="96" t="s">
        <v>82</v>
      </c>
      <c r="B55" s="50"/>
      <c r="C55" s="97" t="s">
        <v>130</v>
      </c>
      <c r="D55" s="50" t="s">
        <v>5</v>
      </c>
      <c r="E55" s="52">
        <v>2</v>
      </c>
      <c r="F55" s="30">
        <v>0</v>
      </c>
      <c r="G55" s="31">
        <v>0</v>
      </c>
      <c r="H55" s="30">
        <f t="shared" si="4"/>
        <v>0</v>
      </c>
      <c r="I55" s="31">
        <f t="shared" si="5"/>
        <v>0</v>
      </c>
    </row>
    <row r="56" spans="1:9" s="14" customFormat="1" ht="12.75" customHeight="1">
      <c r="A56" s="49"/>
      <c r="B56" s="50"/>
      <c r="C56" s="51" t="s">
        <v>200</v>
      </c>
      <c r="D56" s="50"/>
      <c r="E56" s="52"/>
      <c r="F56" s="30">
        <v>0</v>
      </c>
      <c r="G56" s="31">
        <v>0</v>
      </c>
      <c r="H56" s="30">
        <f t="shared" si="4"/>
        <v>0</v>
      </c>
      <c r="I56" s="31">
        <f t="shared" si="5"/>
        <v>0</v>
      </c>
    </row>
    <row r="57" spans="1:9" s="14" customFormat="1" ht="17.25" customHeight="1">
      <c r="A57" s="49"/>
      <c r="B57" s="50"/>
      <c r="C57" s="97" t="s">
        <v>7</v>
      </c>
      <c r="D57" s="50" t="s">
        <v>5</v>
      </c>
      <c r="E57" s="52">
        <v>2</v>
      </c>
      <c r="F57" s="30">
        <v>0</v>
      </c>
      <c r="G57" s="31">
        <v>0</v>
      </c>
      <c r="H57" s="30">
        <f t="shared" si="4"/>
        <v>0</v>
      </c>
      <c r="I57" s="31">
        <f t="shared" si="5"/>
        <v>0</v>
      </c>
    </row>
    <row r="58" spans="1:9" s="14" customFormat="1" ht="18" customHeight="1">
      <c r="A58" s="49"/>
      <c r="B58" s="50"/>
      <c r="C58" s="81" t="s">
        <v>235</v>
      </c>
      <c r="D58" s="50"/>
      <c r="E58" s="52"/>
      <c r="F58" s="30">
        <v>0</v>
      </c>
      <c r="G58" s="31">
        <v>0</v>
      </c>
      <c r="H58" s="30"/>
      <c r="I58" s="31"/>
    </row>
    <row r="59" spans="1:9" s="14" customFormat="1" ht="17.25" customHeight="1">
      <c r="A59" s="96" t="s">
        <v>26</v>
      </c>
      <c r="B59" s="50"/>
      <c r="C59" s="97" t="s">
        <v>73</v>
      </c>
      <c r="D59" s="50" t="s">
        <v>5</v>
      </c>
      <c r="E59" s="52">
        <v>10</v>
      </c>
      <c r="F59" s="30">
        <v>0</v>
      </c>
      <c r="G59" s="31">
        <v>0</v>
      </c>
      <c r="H59" s="30">
        <f aca="true" t="shared" si="6" ref="H59:H68">E59*F59</f>
        <v>0</v>
      </c>
      <c r="I59" s="31">
        <f aca="true" t="shared" si="7" ref="I59:I68">E59*G59</f>
        <v>0</v>
      </c>
    </row>
    <row r="60" spans="1:9" s="14" customFormat="1" ht="12.75" customHeight="1">
      <c r="A60" s="96" t="s">
        <v>27</v>
      </c>
      <c r="B60" s="50"/>
      <c r="C60" s="59" t="s">
        <v>7</v>
      </c>
      <c r="D60" s="50" t="s">
        <v>5</v>
      </c>
      <c r="E60" s="52">
        <v>4</v>
      </c>
      <c r="F60" s="30">
        <v>0</v>
      </c>
      <c r="G60" s="31">
        <v>0</v>
      </c>
      <c r="H60" s="30">
        <f t="shared" si="6"/>
        <v>0</v>
      </c>
      <c r="I60" s="31">
        <f t="shared" si="7"/>
        <v>0</v>
      </c>
    </row>
    <row r="61" spans="1:9" s="14" customFormat="1" ht="25.5" customHeight="1">
      <c r="A61" s="49"/>
      <c r="B61" s="50"/>
      <c r="C61" s="51" t="s">
        <v>86</v>
      </c>
      <c r="D61" s="50"/>
      <c r="E61" s="52"/>
      <c r="F61" s="30">
        <v>0</v>
      </c>
      <c r="G61" s="31">
        <v>0</v>
      </c>
      <c r="H61" s="30">
        <f t="shared" si="6"/>
        <v>0</v>
      </c>
      <c r="I61" s="31">
        <f t="shared" si="7"/>
        <v>0</v>
      </c>
    </row>
    <row r="62" spans="1:9" s="14" customFormat="1" ht="12.75" customHeight="1">
      <c r="A62" s="96" t="s">
        <v>42</v>
      </c>
      <c r="B62" s="50"/>
      <c r="C62" s="97" t="s">
        <v>201</v>
      </c>
      <c r="D62" s="50" t="s">
        <v>5</v>
      </c>
      <c r="E62" s="52">
        <v>1</v>
      </c>
      <c r="F62" s="30">
        <v>0</v>
      </c>
      <c r="G62" s="31">
        <v>0</v>
      </c>
      <c r="H62" s="30">
        <f t="shared" si="6"/>
        <v>0</v>
      </c>
      <c r="I62" s="31">
        <f t="shared" si="7"/>
        <v>0</v>
      </c>
    </row>
    <row r="63" spans="1:9" s="14" customFormat="1" ht="12.75" customHeight="1">
      <c r="A63" s="49"/>
      <c r="B63" s="50"/>
      <c r="C63" s="51" t="s">
        <v>78</v>
      </c>
      <c r="D63" s="50"/>
      <c r="E63" s="52"/>
      <c r="F63" s="30">
        <v>0</v>
      </c>
      <c r="G63" s="31">
        <v>0</v>
      </c>
      <c r="H63" s="30">
        <f t="shared" si="6"/>
        <v>0</v>
      </c>
      <c r="I63" s="31">
        <f t="shared" si="7"/>
        <v>0</v>
      </c>
    </row>
    <row r="64" spans="1:9" s="14" customFormat="1" ht="12.75" customHeight="1">
      <c r="A64" s="96" t="s">
        <v>55</v>
      </c>
      <c r="B64" s="50"/>
      <c r="C64" s="97" t="s">
        <v>7</v>
      </c>
      <c r="D64" s="50" t="s">
        <v>5</v>
      </c>
      <c r="E64" s="52">
        <v>2</v>
      </c>
      <c r="F64" s="30">
        <v>0</v>
      </c>
      <c r="G64" s="31">
        <v>0</v>
      </c>
      <c r="H64" s="30">
        <f t="shared" si="6"/>
        <v>0</v>
      </c>
      <c r="I64" s="31">
        <f t="shared" si="7"/>
        <v>0</v>
      </c>
    </row>
    <row r="65" spans="1:9" s="14" customFormat="1" ht="12.75" customHeight="1">
      <c r="A65" s="96" t="s">
        <v>56</v>
      </c>
      <c r="B65" s="50"/>
      <c r="C65" s="97" t="s">
        <v>28</v>
      </c>
      <c r="D65" s="50" t="s">
        <v>5</v>
      </c>
      <c r="E65" s="52">
        <v>4</v>
      </c>
      <c r="F65" s="30">
        <v>0</v>
      </c>
      <c r="G65" s="31">
        <v>0</v>
      </c>
      <c r="H65" s="30">
        <f t="shared" si="6"/>
        <v>0</v>
      </c>
      <c r="I65" s="31">
        <f t="shared" si="7"/>
        <v>0</v>
      </c>
    </row>
    <row r="66" spans="1:9" s="14" customFormat="1" ht="12.75" customHeight="1">
      <c r="A66" s="96" t="s">
        <v>57</v>
      </c>
      <c r="B66" s="50"/>
      <c r="C66" s="59" t="s">
        <v>8</v>
      </c>
      <c r="D66" s="50" t="s">
        <v>5</v>
      </c>
      <c r="E66" s="52">
        <v>7</v>
      </c>
      <c r="F66" s="30">
        <v>0</v>
      </c>
      <c r="G66" s="31">
        <v>0</v>
      </c>
      <c r="H66" s="30">
        <f t="shared" si="6"/>
        <v>0</v>
      </c>
      <c r="I66" s="31">
        <f t="shared" si="7"/>
        <v>0</v>
      </c>
    </row>
    <row r="67" spans="1:9" s="14" customFormat="1" ht="12.75" customHeight="1">
      <c r="A67" s="96" t="s">
        <v>43</v>
      </c>
      <c r="B67" s="50"/>
      <c r="C67" s="97" t="s">
        <v>131</v>
      </c>
      <c r="D67" s="50" t="s">
        <v>5</v>
      </c>
      <c r="E67" s="52">
        <v>6</v>
      </c>
      <c r="F67" s="30">
        <v>0</v>
      </c>
      <c r="G67" s="31">
        <v>0</v>
      </c>
      <c r="H67" s="30">
        <f t="shared" si="6"/>
        <v>0</v>
      </c>
      <c r="I67" s="31">
        <f t="shared" si="7"/>
        <v>0</v>
      </c>
    </row>
    <row r="68" spans="1:9" s="14" customFormat="1" ht="12.75" customHeight="1">
      <c r="A68" s="96" t="s">
        <v>156</v>
      </c>
      <c r="B68" s="50"/>
      <c r="C68" s="97" t="s">
        <v>80</v>
      </c>
      <c r="D68" s="50" t="s">
        <v>5</v>
      </c>
      <c r="E68" s="52">
        <v>2</v>
      </c>
      <c r="F68" s="30">
        <v>0</v>
      </c>
      <c r="G68" s="31">
        <v>0</v>
      </c>
      <c r="H68" s="30">
        <f t="shared" si="6"/>
        <v>0</v>
      </c>
      <c r="I68" s="31">
        <f t="shared" si="7"/>
        <v>0</v>
      </c>
    </row>
    <row r="69" spans="1:9" s="14" customFormat="1" ht="12.75" customHeight="1">
      <c r="A69" s="49"/>
      <c r="B69" s="50"/>
      <c r="C69" s="81" t="s">
        <v>132</v>
      </c>
      <c r="D69" s="50"/>
      <c r="E69" s="52"/>
      <c r="F69" s="30">
        <v>0</v>
      </c>
      <c r="G69" s="31">
        <v>0</v>
      </c>
      <c r="H69" s="30"/>
      <c r="I69" s="31"/>
    </row>
    <row r="70" spans="1:9" s="14" customFormat="1" ht="12.75" customHeight="1">
      <c r="A70" s="96" t="s">
        <v>44</v>
      </c>
      <c r="B70" s="50"/>
      <c r="C70" s="97" t="s">
        <v>202</v>
      </c>
      <c r="D70" s="50" t="s">
        <v>5</v>
      </c>
      <c r="E70" s="52">
        <v>1</v>
      </c>
      <c r="F70" s="30">
        <v>0</v>
      </c>
      <c r="G70" s="31">
        <v>0</v>
      </c>
      <c r="H70" s="30">
        <f>E70*F70</f>
        <v>0</v>
      </c>
      <c r="I70" s="31">
        <f>E70*G70</f>
        <v>0</v>
      </c>
    </row>
    <row r="71" spans="1:9" s="14" customFormat="1" ht="12.75" customHeight="1">
      <c r="A71" s="49"/>
      <c r="B71" s="50"/>
      <c r="C71" s="97"/>
      <c r="D71" s="50"/>
      <c r="E71" s="52"/>
      <c r="F71" s="30">
        <v>0</v>
      </c>
      <c r="G71" s="31">
        <v>0</v>
      </c>
      <c r="H71" s="30"/>
      <c r="I71" s="31"/>
    </row>
    <row r="72" spans="1:9" s="14" customFormat="1" ht="15" customHeight="1">
      <c r="A72" s="96"/>
      <c r="B72" s="50"/>
      <c r="C72" s="62" t="s">
        <v>59</v>
      </c>
      <c r="D72" s="50"/>
      <c r="E72" s="52"/>
      <c r="F72" s="30">
        <v>0</v>
      </c>
      <c r="G72" s="31">
        <v>0</v>
      </c>
      <c r="H72" s="30">
        <f aca="true" t="shared" si="8" ref="H72:H77">E72*F72</f>
        <v>0</v>
      </c>
      <c r="I72" s="31">
        <f aca="true" t="shared" si="9" ref="I72:I77">E72*G72</f>
        <v>0</v>
      </c>
    </row>
    <row r="73" spans="1:9" s="14" customFormat="1" ht="16.5" customHeight="1">
      <c r="A73" s="96" t="s">
        <v>45</v>
      </c>
      <c r="B73" s="50"/>
      <c r="C73" s="98" t="s">
        <v>203</v>
      </c>
      <c r="D73" s="100" t="s">
        <v>5</v>
      </c>
      <c r="E73" s="61">
        <v>4</v>
      </c>
      <c r="F73" s="30">
        <v>0</v>
      </c>
      <c r="G73" s="31">
        <v>0</v>
      </c>
      <c r="H73" s="30">
        <f t="shared" si="8"/>
        <v>0</v>
      </c>
      <c r="I73" s="31">
        <f t="shared" si="9"/>
        <v>0</v>
      </c>
    </row>
    <row r="74" spans="1:9" s="14" customFormat="1" ht="15" customHeight="1">
      <c r="A74" s="96" t="s">
        <v>46</v>
      </c>
      <c r="B74" s="50"/>
      <c r="C74" s="98" t="s">
        <v>236</v>
      </c>
      <c r="D74" s="100" t="s">
        <v>5</v>
      </c>
      <c r="E74" s="61">
        <v>6</v>
      </c>
      <c r="F74" s="30">
        <v>0</v>
      </c>
      <c r="G74" s="31">
        <v>0</v>
      </c>
      <c r="H74" s="30">
        <f t="shared" si="8"/>
        <v>0</v>
      </c>
      <c r="I74" s="31">
        <f t="shared" si="9"/>
        <v>0</v>
      </c>
    </row>
    <row r="75" spans="1:9" s="14" customFormat="1" ht="15" customHeight="1">
      <c r="A75" s="96" t="s">
        <v>47</v>
      </c>
      <c r="B75" s="50"/>
      <c r="C75" s="98" t="s">
        <v>237</v>
      </c>
      <c r="D75" s="100" t="s">
        <v>5</v>
      </c>
      <c r="E75" s="61">
        <v>2</v>
      </c>
      <c r="F75" s="30">
        <v>0</v>
      </c>
      <c r="G75" s="31">
        <v>0</v>
      </c>
      <c r="H75" s="30">
        <f t="shared" si="8"/>
        <v>0</v>
      </c>
      <c r="I75" s="31">
        <f t="shared" si="9"/>
        <v>0</v>
      </c>
    </row>
    <row r="76" spans="1:9" s="14" customFormat="1" ht="15.75" customHeight="1">
      <c r="A76" s="96" t="s">
        <v>157</v>
      </c>
      <c r="B76" s="50"/>
      <c r="C76" s="99" t="s">
        <v>133</v>
      </c>
      <c r="D76" s="100" t="s">
        <v>5</v>
      </c>
      <c r="E76" s="61">
        <v>2</v>
      </c>
      <c r="F76" s="30">
        <v>0</v>
      </c>
      <c r="G76" s="31">
        <v>0</v>
      </c>
      <c r="H76" s="30">
        <f>E76*F76</f>
        <v>0</v>
      </c>
      <c r="I76" s="31">
        <f>E76*G76</f>
        <v>0</v>
      </c>
    </row>
    <row r="77" spans="1:9" s="14" customFormat="1" ht="19.5" customHeight="1">
      <c r="A77" s="96" t="s">
        <v>222</v>
      </c>
      <c r="B77" s="50"/>
      <c r="C77" s="97" t="s">
        <v>238</v>
      </c>
      <c r="D77" s="100" t="s">
        <v>5</v>
      </c>
      <c r="E77" s="61">
        <v>8</v>
      </c>
      <c r="F77" s="30">
        <v>0</v>
      </c>
      <c r="G77" s="31">
        <v>0</v>
      </c>
      <c r="H77" s="30">
        <f t="shared" si="8"/>
        <v>0</v>
      </c>
      <c r="I77" s="31">
        <f t="shared" si="9"/>
        <v>0</v>
      </c>
    </row>
    <row r="78" spans="1:9" s="14" customFormat="1" ht="19.5" customHeight="1">
      <c r="A78" s="96" t="s">
        <v>158</v>
      </c>
      <c r="B78" s="50"/>
      <c r="C78" s="97" t="s">
        <v>239</v>
      </c>
      <c r="D78" s="100" t="s">
        <v>5</v>
      </c>
      <c r="E78" s="61">
        <v>20</v>
      </c>
      <c r="F78" s="30">
        <v>0</v>
      </c>
      <c r="G78" s="31">
        <v>0</v>
      </c>
      <c r="H78" s="30">
        <f>E78*F78</f>
        <v>0</v>
      </c>
      <c r="I78" s="31">
        <f>E78*G78</f>
        <v>0</v>
      </c>
    </row>
    <row r="79" spans="1:9" s="14" customFormat="1" ht="19.5" customHeight="1">
      <c r="A79" s="96" t="s">
        <v>48</v>
      </c>
      <c r="B79" s="50"/>
      <c r="C79" s="97" t="s">
        <v>240</v>
      </c>
      <c r="D79" s="100" t="s">
        <v>5</v>
      </c>
      <c r="E79" s="61">
        <v>4</v>
      </c>
      <c r="F79" s="30">
        <v>0</v>
      </c>
      <c r="G79" s="31">
        <v>0</v>
      </c>
      <c r="H79" s="30">
        <f>E79*F79</f>
        <v>0</v>
      </c>
      <c r="I79" s="31">
        <f>E79*G79</f>
        <v>0</v>
      </c>
    </row>
    <row r="80" spans="1:9" s="14" customFormat="1" ht="12.75" customHeight="1">
      <c r="A80" s="49"/>
      <c r="B80" s="50"/>
      <c r="C80" s="59"/>
      <c r="D80" s="50"/>
      <c r="E80" s="52"/>
      <c r="F80" s="30">
        <v>0</v>
      </c>
      <c r="G80" s="31">
        <v>0</v>
      </c>
      <c r="H80" s="30"/>
      <c r="I80" s="31"/>
    </row>
    <row r="81" spans="1:9" s="14" customFormat="1" ht="17.25" customHeight="1">
      <c r="A81" s="49" t="s">
        <v>79</v>
      </c>
      <c r="B81" s="50"/>
      <c r="C81" s="62" t="s">
        <v>66</v>
      </c>
      <c r="D81" s="50"/>
      <c r="E81" s="52"/>
      <c r="F81" s="30">
        <v>0</v>
      </c>
      <c r="G81" s="31">
        <v>0</v>
      </c>
      <c r="H81" s="30">
        <f aca="true" t="shared" si="10" ref="H81:H92">E81*F81</f>
        <v>0</v>
      </c>
      <c r="I81" s="31">
        <f aca="true" t="shared" si="11" ref="I81:I92">E81*G81</f>
        <v>0</v>
      </c>
    </row>
    <row r="82" spans="1:9" s="14" customFormat="1" ht="30" customHeight="1">
      <c r="A82" s="49"/>
      <c r="B82" s="50"/>
      <c r="C82" s="101" t="s">
        <v>134</v>
      </c>
      <c r="D82" s="50"/>
      <c r="E82" s="52"/>
      <c r="F82" s="30">
        <v>0</v>
      </c>
      <c r="G82" s="31">
        <v>0</v>
      </c>
      <c r="H82" s="30">
        <f t="shared" si="10"/>
        <v>0</v>
      </c>
      <c r="I82" s="31">
        <f t="shared" si="11"/>
        <v>0</v>
      </c>
    </row>
    <row r="83" spans="1:9" s="14" customFormat="1" ht="27.75" customHeight="1">
      <c r="A83" s="49"/>
      <c r="B83" s="50"/>
      <c r="C83" s="102" t="s">
        <v>135</v>
      </c>
      <c r="D83" s="50"/>
      <c r="E83" s="52"/>
      <c r="F83" s="30">
        <v>0</v>
      </c>
      <c r="G83" s="31">
        <v>0</v>
      </c>
      <c r="H83" s="30">
        <f t="shared" si="10"/>
        <v>0</v>
      </c>
      <c r="I83" s="31">
        <f t="shared" si="11"/>
        <v>0</v>
      </c>
    </row>
    <row r="84" spans="1:9" s="14" customFormat="1" ht="12.75" customHeight="1">
      <c r="A84" s="96" t="s">
        <v>49</v>
      </c>
      <c r="B84" s="50"/>
      <c r="C84" s="59" t="s">
        <v>7</v>
      </c>
      <c r="D84" s="50" t="s">
        <v>4</v>
      </c>
      <c r="E84" s="52">
        <v>18</v>
      </c>
      <c r="F84" s="30">
        <v>0</v>
      </c>
      <c r="G84" s="31">
        <v>0</v>
      </c>
      <c r="H84" s="30">
        <f t="shared" si="10"/>
        <v>0</v>
      </c>
      <c r="I84" s="31">
        <f t="shared" si="11"/>
        <v>0</v>
      </c>
    </row>
    <row r="85" spans="1:9" s="14" customFormat="1" ht="12.75" customHeight="1">
      <c r="A85" s="96" t="s">
        <v>159</v>
      </c>
      <c r="B85" s="50"/>
      <c r="C85" s="59" t="s">
        <v>28</v>
      </c>
      <c r="D85" s="50" t="s">
        <v>4</v>
      </c>
      <c r="E85" s="52">
        <v>16</v>
      </c>
      <c r="F85" s="30">
        <v>0</v>
      </c>
      <c r="G85" s="31">
        <v>0</v>
      </c>
      <c r="H85" s="30">
        <f t="shared" si="10"/>
        <v>0</v>
      </c>
      <c r="I85" s="31">
        <f t="shared" si="11"/>
        <v>0</v>
      </c>
    </row>
    <row r="86" spans="1:9" s="14" customFormat="1" ht="12.75" customHeight="1">
      <c r="A86" s="96" t="s">
        <v>50</v>
      </c>
      <c r="B86" s="50"/>
      <c r="C86" s="59" t="s">
        <v>8</v>
      </c>
      <c r="D86" s="50" t="s">
        <v>4</v>
      </c>
      <c r="E86" s="52">
        <v>16</v>
      </c>
      <c r="F86" s="30">
        <v>0</v>
      </c>
      <c r="G86" s="31">
        <v>0</v>
      </c>
      <c r="H86" s="30">
        <f t="shared" si="10"/>
        <v>0</v>
      </c>
      <c r="I86" s="31">
        <f t="shared" si="11"/>
        <v>0</v>
      </c>
    </row>
    <row r="87" spans="1:9" s="14" customFormat="1" ht="12.75" customHeight="1">
      <c r="A87" s="96" t="s">
        <v>160</v>
      </c>
      <c r="B87" s="50"/>
      <c r="C87" s="97" t="s">
        <v>131</v>
      </c>
      <c r="D87" s="50" t="s">
        <v>4</v>
      </c>
      <c r="E87" s="52">
        <v>12</v>
      </c>
      <c r="F87" s="30">
        <v>0</v>
      </c>
      <c r="G87" s="31">
        <v>0</v>
      </c>
      <c r="H87" s="30">
        <f t="shared" si="10"/>
        <v>0</v>
      </c>
      <c r="I87" s="31">
        <f t="shared" si="11"/>
        <v>0</v>
      </c>
    </row>
    <row r="88" spans="1:9" s="14" customFormat="1" ht="12.75" customHeight="1">
      <c r="A88" s="96" t="s">
        <v>161</v>
      </c>
      <c r="B88" s="50"/>
      <c r="C88" s="97" t="s">
        <v>80</v>
      </c>
      <c r="D88" s="50" t="s">
        <v>4</v>
      </c>
      <c r="E88" s="52">
        <v>6</v>
      </c>
      <c r="F88" s="30">
        <v>0</v>
      </c>
      <c r="G88" s="31">
        <v>0</v>
      </c>
      <c r="H88" s="30">
        <f t="shared" si="10"/>
        <v>0</v>
      </c>
      <c r="I88" s="31">
        <f t="shared" si="11"/>
        <v>0</v>
      </c>
    </row>
    <row r="89" spans="1:9" s="14" customFormat="1" ht="12.75" customHeight="1">
      <c r="A89" s="96" t="s">
        <v>162</v>
      </c>
      <c r="B89" s="50"/>
      <c r="C89" s="63" t="s">
        <v>87</v>
      </c>
      <c r="D89" s="50" t="s">
        <v>4</v>
      </c>
      <c r="E89" s="52">
        <v>12</v>
      </c>
      <c r="F89" s="30">
        <v>0</v>
      </c>
      <c r="G89" s="31">
        <v>0</v>
      </c>
      <c r="H89" s="30">
        <f t="shared" si="10"/>
        <v>0</v>
      </c>
      <c r="I89" s="31">
        <f t="shared" si="11"/>
        <v>0</v>
      </c>
    </row>
    <row r="90" spans="1:9" s="14" customFormat="1" ht="12.75" customHeight="1">
      <c r="A90" s="96" t="s">
        <v>162</v>
      </c>
      <c r="B90" s="50"/>
      <c r="C90" s="63" t="s">
        <v>83</v>
      </c>
      <c r="D90" s="50" t="s">
        <v>4</v>
      </c>
      <c r="E90" s="52">
        <v>12</v>
      </c>
      <c r="F90" s="30">
        <v>0</v>
      </c>
      <c r="G90" s="31">
        <v>0</v>
      </c>
      <c r="H90" s="30">
        <f t="shared" si="10"/>
        <v>0</v>
      </c>
      <c r="I90" s="31">
        <f t="shared" si="11"/>
        <v>0</v>
      </c>
    </row>
    <row r="91" spans="1:9" s="14" customFormat="1" ht="12.75" customHeight="1">
      <c r="A91" s="96" t="s">
        <v>163</v>
      </c>
      <c r="B91" s="50"/>
      <c r="C91" s="63" t="s">
        <v>136</v>
      </c>
      <c r="D91" s="50" t="s">
        <v>4</v>
      </c>
      <c r="E91" s="52">
        <v>18</v>
      </c>
      <c r="F91" s="30">
        <v>0</v>
      </c>
      <c r="G91" s="31">
        <v>0</v>
      </c>
      <c r="H91" s="30">
        <f t="shared" si="10"/>
        <v>0</v>
      </c>
      <c r="I91" s="31">
        <f t="shared" si="11"/>
        <v>0</v>
      </c>
    </row>
    <row r="92" spans="1:9" s="14" customFormat="1" ht="12.75" customHeight="1">
      <c r="A92" s="96" t="s">
        <v>164</v>
      </c>
      <c r="B92" s="50"/>
      <c r="C92" s="63" t="s">
        <v>74</v>
      </c>
      <c r="D92" s="50" t="s">
        <v>4</v>
      </c>
      <c r="E92" s="52">
        <v>12</v>
      </c>
      <c r="F92" s="30">
        <v>0</v>
      </c>
      <c r="G92" s="31">
        <v>0</v>
      </c>
      <c r="H92" s="30">
        <f t="shared" si="10"/>
        <v>0</v>
      </c>
      <c r="I92" s="31">
        <f t="shared" si="11"/>
        <v>0</v>
      </c>
    </row>
    <row r="93" spans="1:9" s="14" customFormat="1" ht="12" customHeight="1">
      <c r="A93" s="96" t="s">
        <v>165</v>
      </c>
      <c r="B93" s="50"/>
      <c r="C93" s="97" t="s">
        <v>137</v>
      </c>
      <c r="D93" s="50" t="s">
        <v>16</v>
      </c>
      <c r="E93" s="52">
        <v>1</v>
      </c>
      <c r="F93" s="30">
        <v>0</v>
      </c>
      <c r="G93" s="31">
        <v>0</v>
      </c>
      <c r="H93" s="30">
        <f>E93*F93</f>
        <v>0</v>
      </c>
      <c r="I93" s="31">
        <f>E93*G93</f>
        <v>0</v>
      </c>
    </row>
    <row r="94" spans="1:9" s="14" customFormat="1" ht="9" customHeight="1">
      <c r="A94" s="49"/>
      <c r="B94" s="50"/>
      <c r="C94" s="59"/>
      <c r="D94" s="50"/>
      <c r="E94" s="52"/>
      <c r="F94" s="30">
        <v>0</v>
      </c>
      <c r="G94" s="31">
        <v>0</v>
      </c>
      <c r="H94" s="30"/>
      <c r="I94" s="31"/>
    </row>
    <row r="95" spans="1:9" s="14" customFormat="1" ht="17.25" customHeight="1">
      <c r="A95" s="49"/>
      <c r="B95" s="50"/>
      <c r="C95" s="62" t="s">
        <v>138</v>
      </c>
      <c r="D95" s="50"/>
      <c r="E95" s="52"/>
      <c r="F95" s="30">
        <v>0</v>
      </c>
      <c r="G95" s="31">
        <v>0</v>
      </c>
      <c r="H95" s="30">
        <f>E95*F95</f>
        <v>0</v>
      </c>
      <c r="I95" s="31">
        <f>E95*G95</f>
        <v>0</v>
      </c>
    </row>
    <row r="96" spans="1:9" s="14" customFormat="1" ht="30" customHeight="1">
      <c r="A96" s="49"/>
      <c r="B96" s="50"/>
      <c r="C96" s="102" t="s">
        <v>135</v>
      </c>
      <c r="D96" s="50"/>
      <c r="E96" s="52"/>
      <c r="F96" s="30">
        <v>0</v>
      </c>
      <c r="G96" s="31">
        <v>0</v>
      </c>
      <c r="H96" s="30">
        <f>E96*F96</f>
        <v>0</v>
      </c>
      <c r="I96" s="31">
        <f>E96*G96</f>
        <v>0</v>
      </c>
    </row>
    <row r="97" spans="1:9" s="14" customFormat="1" ht="12.75" customHeight="1">
      <c r="A97" s="96" t="s">
        <v>51</v>
      </c>
      <c r="B97" s="50"/>
      <c r="C97" s="99" t="s">
        <v>139</v>
      </c>
      <c r="D97" s="50" t="s">
        <v>4</v>
      </c>
      <c r="E97" s="52">
        <v>6</v>
      </c>
      <c r="F97" s="30">
        <v>0</v>
      </c>
      <c r="G97" s="31">
        <v>0</v>
      </c>
      <c r="H97" s="30">
        <f>E97*F97</f>
        <v>0</v>
      </c>
      <c r="I97" s="31">
        <f>E97*G97</f>
        <v>0</v>
      </c>
    </row>
    <row r="98" spans="1:9" s="14" customFormat="1" ht="16.5" customHeight="1">
      <c r="A98" s="96" t="s">
        <v>52</v>
      </c>
      <c r="B98" s="50"/>
      <c r="C98" s="99" t="s">
        <v>140</v>
      </c>
      <c r="D98" s="50" t="s">
        <v>4</v>
      </c>
      <c r="E98" s="52">
        <v>6</v>
      </c>
      <c r="F98" s="30">
        <v>0</v>
      </c>
      <c r="G98" s="31">
        <v>0</v>
      </c>
      <c r="H98" s="30">
        <f>E98*F98</f>
        <v>0</v>
      </c>
      <c r="I98" s="31">
        <f>E98*G98</f>
        <v>0</v>
      </c>
    </row>
    <row r="99" spans="1:9" s="14" customFormat="1" ht="16.5" customHeight="1">
      <c r="A99" s="96"/>
      <c r="B99" s="50"/>
      <c r="C99" s="99"/>
      <c r="D99" s="50"/>
      <c r="E99" s="52"/>
      <c r="F99" s="30"/>
      <c r="G99" s="31"/>
      <c r="H99" s="30"/>
      <c r="I99" s="31"/>
    </row>
    <row r="100" spans="1:9" s="14" customFormat="1" ht="16.5" customHeight="1">
      <c r="A100" s="96"/>
      <c r="B100" s="50"/>
      <c r="C100" s="131" t="s">
        <v>206</v>
      </c>
      <c r="D100" s="132"/>
      <c r="E100" s="133"/>
      <c r="F100" s="30"/>
      <c r="G100" s="31"/>
      <c r="H100" s="30"/>
      <c r="I100" s="31"/>
    </row>
    <row r="101" spans="1:9" s="14" customFormat="1" ht="30" customHeight="1">
      <c r="A101" s="96"/>
      <c r="B101" s="50"/>
      <c r="C101" s="134" t="s">
        <v>135</v>
      </c>
      <c r="D101" s="132"/>
      <c r="E101" s="133"/>
      <c r="F101" s="30"/>
      <c r="G101" s="31"/>
      <c r="H101" s="30"/>
      <c r="I101" s="31"/>
    </row>
    <row r="102" spans="1:9" s="14" customFormat="1" ht="16.5" customHeight="1">
      <c r="A102" s="96" t="s">
        <v>53</v>
      </c>
      <c r="B102" s="50"/>
      <c r="C102" s="135" t="s">
        <v>207</v>
      </c>
      <c r="D102" s="132" t="s">
        <v>4</v>
      </c>
      <c r="E102" s="133">
        <v>9</v>
      </c>
      <c r="F102" s="30"/>
      <c r="G102" s="31"/>
      <c r="H102" s="30"/>
      <c r="I102" s="31"/>
    </row>
    <row r="103" spans="1:9" s="14" customFormat="1" ht="16.5" customHeight="1">
      <c r="A103" s="96" t="s">
        <v>54</v>
      </c>
      <c r="B103" s="50"/>
      <c r="C103" s="135" t="s">
        <v>208</v>
      </c>
      <c r="D103" s="136" t="s">
        <v>5</v>
      </c>
      <c r="E103" s="133">
        <v>3</v>
      </c>
      <c r="F103" s="30"/>
      <c r="G103" s="31"/>
      <c r="H103" s="30"/>
      <c r="I103" s="31"/>
    </row>
    <row r="104" spans="1:9" s="14" customFormat="1" ht="12.75" customHeight="1">
      <c r="A104" s="49"/>
      <c r="B104" s="50"/>
      <c r="C104" s="80"/>
      <c r="D104" s="50"/>
      <c r="E104" s="52"/>
      <c r="F104" s="30">
        <v>0</v>
      </c>
      <c r="G104" s="31">
        <v>0</v>
      </c>
      <c r="H104" s="30"/>
      <c r="I104" s="31"/>
    </row>
    <row r="105" spans="1:9" s="14" customFormat="1" ht="15.75" customHeight="1">
      <c r="A105" s="49"/>
      <c r="B105" s="50"/>
      <c r="C105" s="62" t="s">
        <v>141</v>
      </c>
      <c r="D105" s="50"/>
      <c r="E105" s="52"/>
      <c r="F105" s="30">
        <v>0</v>
      </c>
      <c r="G105" s="31">
        <v>0</v>
      </c>
      <c r="H105" s="30"/>
      <c r="I105" s="31"/>
    </row>
    <row r="106" spans="1:9" s="14" customFormat="1" ht="12.75" customHeight="1">
      <c r="A106" s="96" t="s">
        <v>166</v>
      </c>
      <c r="B106" s="50"/>
      <c r="C106" s="80" t="s">
        <v>142</v>
      </c>
      <c r="D106" s="89" t="s">
        <v>5</v>
      </c>
      <c r="E106" s="52">
        <v>1</v>
      </c>
      <c r="F106" s="30">
        <v>0</v>
      </c>
      <c r="G106" s="31">
        <v>0</v>
      </c>
      <c r="H106" s="30">
        <f>E106*F106</f>
        <v>0</v>
      </c>
      <c r="I106" s="31">
        <f>E106*G106</f>
        <v>0</v>
      </c>
    </row>
    <row r="107" spans="1:9" s="14" customFormat="1" ht="14.25" customHeight="1">
      <c r="A107" s="49"/>
      <c r="B107" s="50"/>
      <c r="C107" s="64"/>
      <c r="D107" s="50"/>
      <c r="E107" s="52"/>
      <c r="F107" s="30">
        <v>0</v>
      </c>
      <c r="G107" s="31">
        <v>0</v>
      </c>
      <c r="H107" s="30">
        <f>E107*F107</f>
        <v>0</v>
      </c>
      <c r="I107" s="31">
        <f>E107*G107</f>
        <v>0</v>
      </c>
    </row>
    <row r="108" spans="1:9" s="14" customFormat="1" ht="15.75" customHeight="1">
      <c r="A108" s="49"/>
      <c r="B108" s="50"/>
      <c r="C108" s="55" t="s">
        <v>143</v>
      </c>
      <c r="D108" s="50"/>
      <c r="E108" s="52"/>
      <c r="F108" s="30">
        <v>0</v>
      </c>
      <c r="G108" s="31">
        <v>0</v>
      </c>
      <c r="H108" s="30">
        <f aca="true" t="shared" si="12" ref="H108:H119">E108*F108</f>
        <v>0</v>
      </c>
      <c r="I108" s="31">
        <f aca="true" t="shared" si="13" ref="I108:I119">E108*G108</f>
        <v>0</v>
      </c>
    </row>
    <row r="109" spans="1:9" s="14" customFormat="1" ht="27" customHeight="1">
      <c r="A109" s="96" t="s">
        <v>167</v>
      </c>
      <c r="B109" s="50"/>
      <c r="C109" s="80" t="s">
        <v>144</v>
      </c>
      <c r="D109" s="89" t="s">
        <v>16</v>
      </c>
      <c r="E109" s="52">
        <v>1</v>
      </c>
      <c r="F109" s="30">
        <v>0</v>
      </c>
      <c r="G109" s="31">
        <v>0</v>
      </c>
      <c r="H109" s="30">
        <f t="shared" si="12"/>
        <v>0</v>
      </c>
      <c r="I109" s="31">
        <f t="shared" si="13"/>
        <v>0</v>
      </c>
    </row>
    <row r="110" spans="1:9" s="14" customFormat="1" ht="12.75" customHeight="1">
      <c r="A110" s="49"/>
      <c r="B110" s="50"/>
      <c r="C110" s="59"/>
      <c r="D110" s="50"/>
      <c r="E110" s="52"/>
      <c r="F110" s="30">
        <v>0</v>
      </c>
      <c r="G110" s="31">
        <v>0</v>
      </c>
      <c r="H110" s="30">
        <f t="shared" si="12"/>
        <v>0</v>
      </c>
      <c r="I110" s="31">
        <f t="shared" si="13"/>
        <v>0</v>
      </c>
    </row>
    <row r="111" spans="1:9" s="14" customFormat="1" ht="18" customHeight="1">
      <c r="A111" s="49"/>
      <c r="B111" s="50"/>
      <c r="C111" s="55" t="s">
        <v>67</v>
      </c>
      <c r="D111" s="50"/>
      <c r="E111" s="52"/>
      <c r="F111" s="30">
        <v>0</v>
      </c>
      <c r="G111" s="31">
        <v>0</v>
      </c>
      <c r="H111" s="30">
        <f t="shared" si="12"/>
        <v>0</v>
      </c>
      <c r="I111" s="31">
        <f t="shared" si="13"/>
        <v>0</v>
      </c>
    </row>
    <row r="112" spans="1:9" s="14" customFormat="1" ht="6.75" customHeight="1">
      <c r="A112" s="49"/>
      <c r="B112" s="50"/>
      <c r="C112" s="78"/>
      <c r="D112" s="50"/>
      <c r="E112" s="52"/>
      <c r="F112" s="30">
        <v>0</v>
      </c>
      <c r="G112" s="31">
        <v>0</v>
      </c>
      <c r="H112" s="30">
        <f t="shared" si="12"/>
        <v>0</v>
      </c>
      <c r="I112" s="31">
        <f t="shared" si="13"/>
        <v>0</v>
      </c>
    </row>
    <row r="113" spans="1:9" s="14" customFormat="1" ht="42" customHeight="1">
      <c r="A113" s="49"/>
      <c r="B113" s="50"/>
      <c r="C113" s="103" t="s">
        <v>145</v>
      </c>
      <c r="D113" s="50"/>
      <c r="E113" s="52"/>
      <c r="F113" s="30">
        <v>0</v>
      </c>
      <c r="G113" s="31">
        <v>0</v>
      </c>
      <c r="H113" s="30">
        <f t="shared" si="12"/>
        <v>0</v>
      </c>
      <c r="I113" s="31">
        <f t="shared" si="13"/>
        <v>0</v>
      </c>
    </row>
    <row r="114" spans="1:9" s="14" customFormat="1" ht="12.75" customHeight="1">
      <c r="A114" s="96" t="s">
        <v>168</v>
      </c>
      <c r="B114" s="50"/>
      <c r="C114" s="104" t="s">
        <v>146</v>
      </c>
      <c r="D114" s="50" t="s">
        <v>4</v>
      </c>
      <c r="E114" s="52">
        <v>2</v>
      </c>
      <c r="F114" s="30">
        <v>0</v>
      </c>
      <c r="G114" s="31">
        <v>0</v>
      </c>
      <c r="H114" s="30">
        <f t="shared" si="12"/>
        <v>0</v>
      </c>
      <c r="I114" s="31">
        <f t="shared" si="13"/>
        <v>0</v>
      </c>
    </row>
    <row r="115" spans="1:9" s="14" customFormat="1" ht="12.75">
      <c r="A115" s="96" t="s">
        <v>169</v>
      </c>
      <c r="B115" s="50"/>
      <c r="C115" s="104" t="s">
        <v>147</v>
      </c>
      <c r="D115" s="50" t="s">
        <v>4</v>
      </c>
      <c r="E115" s="52">
        <v>4</v>
      </c>
      <c r="F115" s="30">
        <v>0</v>
      </c>
      <c r="G115" s="31">
        <v>0</v>
      </c>
      <c r="H115" s="30">
        <f t="shared" si="12"/>
        <v>0</v>
      </c>
      <c r="I115" s="31">
        <f t="shared" si="13"/>
        <v>0</v>
      </c>
    </row>
    <row r="116" spans="1:9" s="14" customFormat="1" ht="12.75" customHeight="1">
      <c r="A116" s="96" t="s">
        <v>170</v>
      </c>
      <c r="B116" s="50"/>
      <c r="C116" s="104" t="s">
        <v>148</v>
      </c>
      <c r="D116" s="50" t="s">
        <v>4</v>
      </c>
      <c r="E116" s="52">
        <v>12</v>
      </c>
      <c r="F116" s="30">
        <v>0</v>
      </c>
      <c r="G116" s="31">
        <v>0</v>
      </c>
      <c r="H116" s="30">
        <f t="shared" si="12"/>
        <v>0</v>
      </c>
      <c r="I116" s="31">
        <f t="shared" si="13"/>
        <v>0</v>
      </c>
    </row>
    <row r="117" spans="1:9" s="14" customFormat="1" ht="12.75" customHeight="1">
      <c r="A117" s="96" t="s">
        <v>171</v>
      </c>
      <c r="B117" s="50"/>
      <c r="C117" s="104" t="s">
        <v>149</v>
      </c>
      <c r="D117" s="50" t="s">
        <v>4</v>
      </c>
      <c r="E117" s="52">
        <v>12</v>
      </c>
      <c r="F117" s="30">
        <v>0</v>
      </c>
      <c r="G117" s="31">
        <v>0</v>
      </c>
      <c r="H117" s="30">
        <f t="shared" si="12"/>
        <v>0</v>
      </c>
      <c r="I117" s="31">
        <f t="shared" si="13"/>
        <v>0</v>
      </c>
    </row>
    <row r="118" spans="1:9" s="14" customFormat="1" ht="12.75">
      <c r="A118" s="96" t="s">
        <v>172</v>
      </c>
      <c r="B118" s="50"/>
      <c r="C118" s="104" t="s">
        <v>150</v>
      </c>
      <c r="D118" s="89" t="s">
        <v>4</v>
      </c>
      <c r="E118" s="52">
        <v>18</v>
      </c>
      <c r="F118" s="30">
        <v>0</v>
      </c>
      <c r="G118" s="31">
        <v>0</v>
      </c>
      <c r="H118" s="30">
        <f t="shared" si="12"/>
        <v>0</v>
      </c>
      <c r="I118" s="31">
        <f t="shared" si="13"/>
        <v>0</v>
      </c>
    </row>
    <row r="119" spans="1:9" s="14" customFormat="1" ht="12.75" customHeight="1">
      <c r="A119" s="96" t="s">
        <v>173</v>
      </c>
      <c r="B119" s="50"/>
      <c r="C119" s="104" t="s">
        <v>151</v>
      </c>
      <c r="D119" s="89" t="s">
        <v>4</v>
      </c>
      <c r="E119" s="52">
        <v>5</v>
      </c>
      <c r="F119" s="30">
        <v>0</v>
      </c>
      <c r="G119" s="31">
        <v>0</v>
      </c>
      <c r="H119" s="30">
        <f t="shared" si="12"/>
        <v>0</v>
      </c>
      <c r="I119" s="31">
        <f t="shared" si="13"/>
        <v>0</v>
      </c>
    </row>
    <row r="120" spans="1:9" s="14" customFormat="1" ht="12.75" customHeight="1">
      <c r="A120" s="96"/>
      <c r="B120" s="50"/>
      <c r="C120" s="104"/>
      <c r="D120" s="50"/>
      <c r="E120" s="52"/>
      <c r="F120" s="30"/>
      <c r="G120" s="31"/>
      <c r="H120" s="30"/>
      <c r="I120" s="31"/>
    </row>
    <row r="121" spans="1:9" s="14" customFormat="1" ht="18" customHeight="1">
      <c r="A121" s="96"/>
      <c r="B121" s="50"/>
      <c r="C121" s="137" t="s">
        <v>212</v>
      </c>
      <c r="D121" s="132"/>
      <c r="E121" s="133"/>
      <c r="F121" s="30"/>
      <c r="G121" s="31"/>
      <c r="H121" s="30"/>
      <c r="I121" s="31"/>
    </row>
    <row r="122" spans="1:9" s="14" customFormat="1" ht="15" customHeight="1">
      <c r="A122" s="96" t="s">
        <v>174</v>
      </c>
      <c r="B122" s="50"/>
      <c r="C122" s="138" t="s">
        <v>209</v>
      </c>
      <c r="D122" s="132" t="s">
        <v>5</v>
      </c>
      <c r="E122" s="133">
        <v>4</v>
      </c>
      <c r="F122" s="30"/>
      <c r="G122" s="31"/>
      <c r="H122" s="30"/>
      <c r="I122" s="31"/>
    </row>
    <row r="123" spans="1:9" s="14" customFormat="1" ht="15" customHeight="1">
      <c r="A123" s="96" t="s">
        <v>175</v>
      </c>
      <c r="B123" s="50"/>
      <c r="C123" s="138" t="s">
        <v>210</v>
      </c>
      <c r="D123" s="132" t="s">
        <v>5</v>
      </c>
      <c r="E123" s="133">
        <v>2</v>
      </c>
      <c r="F123" s="30"/>
      <c r="G123" s="31"/>
      <c r="H123" s="30"/>
      <c r="I123" s="31"/>
    </row>
    <row r="124" spans="1:9" s="14" customFormat="1" ht="15" customHeight="1">
      <c r="A124" s="96" t="s">
        <v>176</v>
      </c>
      <c r="B124" s="50"/>
      <c r="C124" s="138" t="s">
        <v>211</v>
      </c>
      <c r="D124" s="132" t="s">
        <v>5</v>
      </c>
      <c r="E124" s="133">
        <v>1</v>
      </c>
      <c r="F124" s="30"/>
      <c r="G124" s="31"/>
      <c r="H124" s="30"/>
      <c r="I124" s="31"/>
    </row>
    <row r="125" spans="1:9" s="14" customFormat="1" ht="12.75" customHeight="1">
      <c r="A125" s="49"/>
      <c r="B125" s="50"/>
      <c r="C125" s="65"/>
      <c r="D125" s="50"/>
      <c r="E125" s="52"/>
      <c r="F125" s="30">
        <v>0</v>
      </c>
      <c r="G125" s="31">
        <v>0</v>
      </c>
      <c r="H125" s="30"/>
      <c r="I125" s="31"/>
    </row>
    <row r="126" spans="1:9" s="14" customFormat="1" ht="18.75" customHeight="1">
      <c r="A126" s="49"/>
      <c r="B126" s="50"/>
      <c r="C126" s="55" t="s">
        <v>69</v>
      </c>
      <c r="D126" s="50"/>
      <c r="E126" s="52"/>
      <c r="F126" s="30">
        <v>0</v>
      </c>
      <c r="G126" s="31">
        <v>0</v>
      </c>
      <c r="H126" s="30">
        <f aca="true" t="shared" si="14" ref="H126:H131">E126*F126</f>
        <v>0</v>
      </c>
      <c r="I126" s="31">
        <f aca="true" t="shared" si="15" ref="I126:I131">E126*G126</f>
        <v>0</v>
      </c>
    </row>
    <row r="127" spans="1:9" s="14" customFormat="1" ht="6.75" customHeight="1">
      <c r="A127" s="49"/>
      <c r="B127" s="50"/>
      <c r="C127" s="55"/>
      <c r="D127" s="50"/>
      <c r="E127" s="52"/>
      <c r="F127" s="30">
        <v>0</v>
      </c>
      <c r="G127" s="31">
        <v>0</v>
      </c>
      <c r="H127" s="30">
        <f t="shared" si="14"/>
        <v>0</v>
      </c>
      <c r="I127" s="31">
        <f t="shared" si="15"/>
        <v>0</v>
      </c>
    </row>
    <row r="128" spans="1:9" s="14" customFormat="1" ht="12.75">
      <c r="A128" s="96" t="s">
        <v>62</v>
      </c>
      <c r="B128" s="50"/>
      <c r="C128" s="65" t="s">
        <v>75</v>
      </c>
      <c r="D128" s="50" t="s">
        <v>4</v>
      </c>
      <c r="E128" s="52">
        <v>57</v>
      </c>
      <c r="F128" s="30">
        <v>0</v>
      </c>
      <c r="G128" s="31">
        <v>0</v>
      </c>
      <c r="H128" s="30">
        <f t="shared" si="14"/>
        <v>0</v>
      </c>
      <c r="I128" s="31">
        <f t="shared" si="15"/>
        <v>0</v>
      </c>
    </row>
    <row r="129" spans="1:9" s="14" customFormat="1" ht="12.75" customHeight="1">
      <c r="A129" s="96" t="s">
        <v>63</v>
      </c>
      <c r="B129" s="50"/>
      <c r="C129" s="65" t="s">
        <v>76</v>
      </c>
      <c r="D129" s="50" t="s">
        <v>4</v>
      </c>
      <c r="E129" s="52">
        <v>32</v>
      </c>
      <c r="F129" s="30">
        <v>0</v>
      </c>
      <c r="G129" s="31">
        <v>0</v>
      </c>
      <c r="H129" s="30">
        <f t="shared" si="14"/>
        <v>0</v>
      </c>
      <c r="I129" s="31">
        <f t="shared" si="15"/>
        <v>0</v>
      </c>
    </row>
    <row r="130" spans="1:9" s="14" customFormat="1" ht="12.75" customHeight="1">
      <c r="A130" s="96" t="s">
        <v>64</v>
      </c>
      <c r="B130" s="50"/>
      <c r="C130" s="104" t="s">
        <v>213</v>
      </c>
      <c r="D130" s="50" t="s">
        <v>4</v>
      </c>
      <c r="E130" s="52">
        <v>2</v>
      </c>
      <c r="F130" s="30">
        <v>0</v>
      </c>
      <c r="G130" s="31">
        <v>0</v>
      </c>
      <c r="H130" s="30">
        <f t="shared" si="14"/>
        <v>0</v>
      </c>
      <c r="I130" s="31">
        <f t="shared" si="15"/>
        <v>0</v>
      </c>
    </row>
    <row r="131" spans="1:9" s="14" customFormat="1" ht="12.75" customHeight="1">
      <c r="A131" s="96" t="s">
        <v>177</v>
      </c>
      <c r="B131" s="50"/>
      <c r="C131" s="104" t="s">
        <v>214</v>
      </c>
      <c r="D131" s="50" t="s">
        <v>4</v>
      </c>
      <c r="E131" s="52">
        <v>52</v>
      </c>
      <c r="F131" s="30">
        <v>0</v>
      </c>
      <c r="G131" s="31">
        <v>0</v>
      </c>
      <c r="H131" s="30">
        <f t="shared" si="14"/>
        <v>0</v>
      </c>
      <c r="I131" s="31">
        <f t="shared" si="15"/>
        <v>0</v>
      </c>
    </row>
    <row r="132" spans="1:9" s="14" customFormat="1" ht="12.75" customHeight="1">
      <c r="A132" s="49"/>
      <c r="B132" s="50"/>
      <c r="C132" s="104"/>
      <c r="D132" s="50"/>
      <c r="E132" s="52"/>
      <c r="F132" s="30">
        <v>0</v>
      </c>
      <c r="G132" s="31">
        <v>0</v>
      </c>
      <c r="H132" s="30"/>
      <c r="I132" s="31"/>
    </row>
    <row r="133" spans="1:9" s="14" customFormat="1" ht="18" customHeight="1">
      <c r="A133" s="49"/>
      <c r="B133" s="50"/>
      <c r="C133" s="105" t="s">
        <v>195</v>
      </c>
      <c r="D133" s="50"/>
      <c r="E133" s="52"/>
      <c r="F133" s="30">
        <v>0</v>
      </c>
      <c r="G133" s="31">
        <v>0</v>
      </c>
      <c r="H133" s="30"/>
      <c r="I133" s="31"/>
    </row>
    <row r="134" spans="1:9" s="14" customFormat="1" ht="7.5" customHeight="1">
      <c r="A134" s="49"/>
      <c r="B134" s="50"/>
      <c r="C134" s="104"/>
      <c r="D134" s="50"/>
      <c r="E134" s="52"/>
      <c r="F134" s="30">
        <v>0</v>
      </c>
      <c r="G134" s="31">
        <v>0</v>
      </c>
      <c r="H134" s="30"/>
      <c r="I134" s="31"/>
    </row>
    <row r="135" spans="1:9" s="14" customFormat="1" ht="12.75">
      <c r="A135" s="96" t="s">
        <v>65</v>
      </c>
      <c r="B135" s="50"/>
      <c r="C135" s="104" t="s">
        <v>152</v>
      </c>
      <c r="D135" s="89" t="s">
        <v>5</v>
      </c>
      <c r="E135" s="52">
        <v>24</v>
      </c>
      <c r="F135" s="30">
        <v>0</v>
      </c>
      <c r="G135" s="31">
        <v>0</v>
      </c>
      <c r="H135" s="30">
        <f>E135*F135</f>
        <v>0</v>
      </c>
      <c r="I135" s="31">
        <f>E135*G135</f>
        <v>0</v>
      </c>
    </row>
    <row r="136" spans="1:9" s="14" customFormat="1" ht="12.75">
      <c r="A136" s="96" t="s">
        <v>178</v>
      </c>
      <c r="B136" s="50"/>
      <c r="C136" s="104" t="s">
        <v>153</v>
      </c>
      <c r="D136" s="89" t="s">
        <v>5</v>
      </c>
      <c r="E136" s="52">
        <v>2</v>
      </c>
      <c r="F136" s="30">
        <v>0</v>
      </c>
      <c r="G136" s="31">
        <v>0</v>
      </c>
      <c r="H136" s="30">
        <f>E136*F136</f>
        <v>0</v>
      </c>
      <c r="I136" s="31">
        <f>E136*G136</f>
        <v>0</v>
      </c>
    </row>
    <row r="137" spans="1:9" s="14" customFormat="1" ht="12.75">
      <c r="A137" s="96" t="s">
        <v>179</v>
      </c>
      <c r="B137" s="50"/>
      <c r="C137" s="104" t="s">
        <v>154</v>
      </c>
      <c r="D137" s="89" t="s">
        <v>5</v>
      </c>
      <c r="E137" s="52">
        <v>2</v>
      </c>
      <c r="F137" s="30">
        <v>0</v>
      </c>
      <c r="G137" s="31">
        <v>0</v>
      </c>
      <c r="H137" s="30">
        <f>E137*F137</f>
        <v>0</v>
      </c>
      <c r="I137" s="31">
        <f>E137*G137</f>
        <v>0</v>
      </c>
    </row>
    <row r="138" spans="1:9" s="14" customFormat="1" ht="12.75" customHeight="1">
      <c r="A138" s="49"/>
      <c r="B138" s="50"/>
      <c r="C138" s="65"/>
      <c r="D138" s="50"/>
      <c r="E138" s="52"/>
      <c r="F138" s="30">
        <v>0</v>
      </c>
      <c r="G138" s="31">
        <v>0</v>
      </c>
      <c r="H138" s="30"/>
      <c r="I138" s="31"/>
    </row>
    <row r="139" spans="1:9" s="14" customFormat="1" ht="12.75" customHeight="1">
      <c r="A139" s="49"/>
      <c r="B139" s="50"/>
      <c r="C139" s="55" t="s">
        <v>68</v>
      </c>
      <c r="D139" s="50"/>
      <c r="E139" s="52"/>
      <c r="F139" s="30">
        <v>0</v>
      </c>
      <c r="G139" s="31">
        <v>0</v>
      </c>
      <c r="H139" s="30">
        <f>E139*F139</f>
        <v>0</v>
      </c>
      <c r="I139" s="31">
        <f>E139*G139</f>
        <v>0</v>
      </c>
    </row>
    <row r="140" spans="1:9" s="14" customFormat="1" ht="15.75" customHeight="1">
      <c r="A140" s="96" t="s">
        <v>72</v>
      </c>
      <c r="B140" s="50"/>
      <c r="C140" s="98" t="s">
        <v>155</v>
      </c>
      <c r="D140" s="89" t="s">
        <v>16</v>
      </c>
      <c r="E140" s="52">
        <v>1</v>
      </c>
      <c r="F140" s="30">
        <v>0</v>
      </c>
      <c r="G140" s="31">
        <v>0</v>
      </c>
      <c r="H140" s="30">
        <f>E140*F140</f>
        <v>0</v>
      </c>
      <c r="I140" s="31">
        <f>E140*G140</f>
        <v>0</v>
      </c>
    </row>
    <row r="141" spans="1:9" s="14" customFormat="1" ht="15.75" customHeight="1">
      <c r="A141" s="96"/>
      <c r="B141" s="50"/>
      <c r="C141" s="98"/>
      <c r="D141" s="89"/>
      <c r="E141" s="52"/>
      <c r="F141" s="30"/>
      <c r="G141" s="31"/>
      <c r="H141" s="30"/>
      <c r="I141" s="31"/>
    </row>
    <row r="142" spans="1:9" s="14" customFormat="1" ht="15.75" customHeight="1">
      <c r="A142" s="96"/>
      <c r="B142" s="50"/>
      <c r="C142" s="139" t="s">
        <v>204</v>
      </c>
      <c r="D142" s="136"/>
      <c r="E142" s="133"/>
      <c r="F142" s="30"/>
      <c r="G142" s="31"/>
      <c r="H142" s="30"/>
      <c r="I142" s="31"/>
    </row>
    <row r="143" spans="1:9" s="14" customFormat="1" ht="15.75" customHeight="1">
      <c r="A143" s="96" t="s">
        <v>223</v>
      </c>
      <c r="B143" s="50"/>
      <c r="C143" s="140" t="s">
        <v>215</v>
      </c>
      <c r="D143" s="136" t="s">
        <v>5</v>
      </c>
      <c r="E143" s="133">
        <v>1</v>
      </c>
      <c r="F143" s="30"/>
      <c r="G143" s="31"/>
      <c r="H143" s="30"/>
      <c r="I143" s="31"/>
    </row>
    <row r="144" spans="1:9" s="14" customFormat="1" ht="15.75" customHeight="1">
      <c r="A144" s="96" t="s">
        <v>224</v>
      </c>
      <c r="B144" s="50"/>
      <c r="C144" s="140" t="s">
        <v>216</v>
      </c>
      <c r="D144" s="136" t="s">
        <v>5</v>
      </c>
      <c r="E144" s="133">
        <v>1</v>
      </c>
      <c r="F144" s="30"/>
      <c r="G144" s="31"/>
      <c r="H144" s="30"/>
      <c r="I144" s="31"/>
    </row>
    <row r="145" spans="1:9" s="14" customFormat="1" ht="15.75" customHeight="1">
      <c r="A145" s="96" t="s">
        <v>225</v>
      </c>
      <c r="B145" s="50"/>
      <c r="C145" s="140" t="s">
        <v>217</v>
      </c>
      <c r="D145" s="136" t="s">
        <v>5</v>
      </c>
      <c r="E145" s="133">
        <v>1</v>
      </c>
      <c r="F145" s="30"/>
      <c r="G145" s="31"/>
      <c r="H145" s="30"/>
      <c r="I145" s="31"/>
    </row>
    <row r="146" spans="1:9" s="14" customFormat="1" ht="15.75" customHeight="1">
      <c r="A146" s="96" t="s">
        <v>226</v>
      </c>
      <c r="B146" s="50"/>
      <c r="C146" s="140" t="s">
        <v>218</v>
      </c>
      <c r="D146" s="136" t="s">
        <v>5</v>
      </c>
      <c r="E146" s="133">
        <v>1</v>
      </c>
      <c r="F146" s="30"/>
      <c r="G146" s="31"/>
      <c r="H146" s="30"/>
      <c r="I146" s="31"/>
    </row>
    <row r="147" spans="1:9" s="14" customFormat="1" ht="12.75" customHeight="1">
      <c r="A147" s="96"/>
      <c r="B147" s="50"/>
      <c r="C147" s="56"/>
      <c r="D147" s="50"/>
      <c r="E147" s="52"/>
      <c r="F147" s="30">
        <v>0</v>
      </c>
      <c r="G147" s="31">
        <v>0</v>
      </c>
      <c r="H147" s="30"/>
      <c r="I147" s="31"/>
    </row>
    <row r="148" spans="1:9" s="14" customFormat="1" ht="12.75" customHeight="1">
      <c r="A148" s="49"/>
      <c r="B148" s="50"/>
      <c r="C148" s="55" t="s">
        <v>70</v>
      </c>
      <c r="D148" s="50"/>
      <c r="E148" s="52"/>
      <c r="F148" s="30">
        <v>0</v>
      </c>
      <c r="G148" s="31">
        <v>0</v>
      </c>
      <c r="H148" s="30">
        <f>E148*F148</f>
        <v>0</v>
      </c>
      <c r="I148" s="31">
        <f>E148*G148</f>
        <v>0</v>
      </c>
    </row>
    <row r="149" spans="1:9" s="14" customFormat="1" ht="7.5" customHeight="1">
      <c r="A149" s="49"/>
      <c r="B149" s="85"/>
      <c r="C149" s="55"/>
      <c r="D149" s="50"/>
      <c r="E149" s="52"/>
      <c r="F149" s="30"/>
      <c r="G149" s="31"/>
      <c r="H149" s="30"/>
      <c r="I149" s="31"/>
    </row>
    <row r="150" spans="1:9" s="14" customFormat="1" ht="18.75" customHeight="1">
      <c r="A150" s="96" t="s">
        <v>227</v>
      </c>
      <c r="B150" s="85"/>
      <c r="C150" s="66" t="s">
        <v>71</v>
      </c>
      <c r="D150" s="89" t="s">
        <v>5</v>
      </c>
      <c r="E150" s="52">
        <v>2</v>
      </c>
      <c r="F150" s="30">
        <v>0</v>
      </c>
      <c r="G150" s="31">
        <v>0</v>
      </c>
      <c r="H150" s="30">
        <f>E150*F150</f>
        <v>0</v>
      </c>
      <c r="I150" s="31">
        <f>E150*G150</f>
        <v>0</v>
      </c>
    </row>
    <row r="151" spans="1:9" s="14" customFormat="1" ht="27.75" customHeight="1">
      <c r="A151" s="96" t="s">
        <v>228</v>
      </c>
      <c r="B151" s="86"/>
      <c r="C151" s="51" t="s">
        <v>219</v>
      </c>
      <c r="D151" s="50" t="s">
        <v>16</v>
      </c>
      <c r="E151" s="52">
        <v>1</v>
      </c>
      <c r="F151" s="30"/>
      <c r="G151" s="31"/>
      <c r="H151" s="30"/>
      <c r="I151" s="31"/>
    </row>
    <row r="152" spans="1:9" s="14" customFormat="1" ht="19.5" customHeight="1">
      <c r="A152" s="96" t="s">
        <v>229</v>
      </c>
      <c r="B152" s="86"/>
      <c r="C152" s="141" t="s">
        <v>205</v>
      </c>
      <c r="D152" s="136" t="s">
        <v>29</v>
      </c>
      <c r="E152" s="133">
        <v>6</v>
      </c>
      <c r="F152" s="30"/>
      <c r="G152" s="31"/>
      <c r="H152" s="30"/>
      <c r="I152" s="31"/>
    </row>
    <row r="153" spans="1:9" s="14" customFormat="1" ht="18" customHeight="1">
      <c r="A153" s="96" t="s">
        <v>230</v>
      </c>
      <c r="B153" s="86"/>
      <c r="C153" s="142" t="s">
        <v>220</v>
      </c>
      <c r="D153" s="136" t="s">
        <v>29</v>
      </c>
      <c r="E153" s="133">
        <v>12</v>
      </c>
      <c r="F153" s="30"/>
      <c r="G153" s="31"/>
      <c r="H153" s="30"/>
      <c r="I153" s="31"/>
    </row>
    <row r="154" spans="1:9" s="14" customFormat="1" ht="18" customHeight="1">
      <c r="A154" s="96" t="s">
        <v>231</v>
      </c>
      <c r="B154" s="86"/>
      <c r="C154" s="141" t="s">
        <v>221</v>
      </c>
      <c r="D154" s="136" t="s">
        <v>29</v>
      </c>
      <c r="E154" s="133">
        <v>4</v>
      </c>
      <c r="F154" s="30">
        <v>0</v>
      </c>
      <c r="G154" s="31">
        <v>0</v>
      </c>
      <c r="H154" s="30">
        <f>E154*F154</f>
        <v>0</v>
      </c>
      <c r="I154" s="31">
        <f>E154*G154</f>
        <v>0</v>
      </c>
    </row>
    <row r="155" spans="1:9" s="14" customFormat="1" ht="18" customHeight="1">
      <c r="A155" s="96" t="s">
        <v>232</v>
      </c>
      <c r="B155" s="86"/>
      <c r="C155" s="83" t="s">
        <v>31</v>
      </c>
      <c r="D155" s="50" t="s">
        <v>16</v>
      </c>
      <c r="E155" s="52">
        <v>1</v>
      </c>
      <c r="F155" s="30">
        <v>0</v>
      </c>
      <c r="G155" s="31">
        <v>0</v>
      </c>
      <c r="H155" s="30">
        <f>E155*F155</f>
        <v>0</v>
      </c>
      <c r="I155" s="31">
        <f>E155*G155</f>
        <v>0</v>
      </c>
    </row>
    <row r="156" spans="1:9" s="14" customFormat="1" ht="18" customHeight="1">
      <c r="A156" s="107" t="s">
        <v>233</v>
      </c>
      <c r="B156" s="86"/>
      <c r="C156" s="83" t="s">
        <v>32</v>
      </c>
      <c r="D156" s="89" t="s">
        <v>29</v>
      </c>
      <c r="E156" s="52">
        <v>4</v>
      </c>
      <c r="F156" s="30">
        <v>0</v>
      </c>
      <c r="G156" s="31">
        <v>0</v>
      </c>
      <c r="H156" s="30">
        <f>E156*F156</f>
        <v>0</v>
      </c>
      <c r="I156" s="31">
        <f>E156*G156</f>
        <v>0</v>
      </c>
    </row>
    <row r="157" spans="1:9" s="14" customFormat="1" ht="18" customHeight="1" thickBot="1">
      <c r="A157" s="107" t="s">
        <v>234</v>
      </c>
      <c r="B157" s="87"/>
      <c r="C157" s="84" t="s">
        <v>30</v>
      </c>
      <c r="D157" s="75" t="s">
        <v>29</v>
      </c>
      <c r="E157" s="82">
        <v>36</v>
      </c>
      <c r="F157" s="76">
        <v>0</v>
      </c>
      <c r="G157" s="77">
        <v>0</v>
      </c>
      <c r="H157" s="76">
        <f>E157*F157</f>
        <v>0</v>
      </c>
      <c r="I157" s="77">
        <f>E157*G157</f>
        <v>0</v>
      </c>
    </row>
    <row r="158" ht="13.5" thickBot="1">
      <c r="A158" s="108"/>
    </row>
  </sheetData>
  <sheetProtection/>
  <mergeCells count="12">
    <mergeCell ref="C1:H1"/>
    <mergeCell ref="A1:B1"/>
    <mergeCell ref="A2:B2"/>
    <mergeCell ref="A4:B4"/>
    <mergeCell ref="A5:B5"/>
    <mergeCell ref="A3:B3"/>
    <mergeCell ref="F10:G10"/>
    <mergeCell ref="H10:I10"/>
    <mergeCell ref="C5:E5"/>
    <mergeCell ref="A7:B7"/>
    <mergeCell ref="A8:B8"/>
    <mergeCell ref="A6:B6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showZeros="0" zoomScale="80" zoomScaleNormal="80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5.125" style="12" customWidth="1"/>
    <col min="2" max="2" width="12.625" style="0" customWidth="1"/>
    <col min="3" max="3" width="43.25390625" style="0" customWidth="1"/>
    <col min="4" max="4" width="6.75390625" style="0" customWidth="1"/>
    <col min="5" max="5" width="7.625" style="0" customWidth="1"/>
    <col min="6" max="6" width="9.75390625" style="0" bestFit="1" customWidth="1"/>
    <col min="8" max="8" width="10.125" style="0" bestFit="1" customWidth="1"/>
    <col min="9" max="9" width="10.375" style="0" customWidth="1"/>
  </cols>
  <sheetData>
    <row r="1" spans="1:9" ht="36" customHeight="1">
      <c r="A1" s="154" t="s">
        <v>12</v>
      </c>
      <c r="B1" s="155"/>
      <c r="C1" s="152" t="s">
        <v>88</v>
      </c>
      <c r="D1" s="153"/>
      <c r="E1" s="153"/>
      <c r="F1" s="153"/>
      <c r="G1" s="153"/>
      <c r="H1" s="153"/>
      <c r="I1" s="1"/>
    </row>
    <row r="2" spans="1:5" ht="13.5" thickBot="1">
      <c r="A2" s="147" t="s">
        <v>11</v>
      </c>
      <c r="B2" s="148"/>
      <c r="C2" s="13" t="s">
        <v>89</v>
      </c>
      <c r="D2" s="2"/>
      <c r="E2" s="2"/>
    </row>
    <row r="3" spans="1:9" ht="12.75">
      <c r="A3" s="147"/>
      <c r="B3" s="157"/>
      <c r="C3" s="13"/>
      <c r="D3" s="2"/>
      <c r="E3" s="2"/>
      <c r="F3" s="33" t="s">
        <v>38</v>
      </c>
      <c r="G3" s="34"/>
      <c r="H3" s="35"/>
      <c r="I3" s="73">
        <f>SUM(H13:H84)</f>
        <v>0</v>
      </c>
    </row>
    <row r="4" spans="1:9" ht="15.75" customHeight="1">
      <c r="A4" s="147" t="s">
        <v>10</v>
      </c>
      <c r="B4" s="148"/>
      <c r="C4" s="13" t="s">
        <v>90</v>
      </c>
      <c r="D4" s="2"/>
      <c r="E4" s="2"/>
      <c r="F4" s="36" t="s">
        <v>39</v>
      </c>
      <c r="G4" s="37"/>
      <c r="H4" s="38"/>
      <c r="I4" s="74">
        <f>SUM(I13:I84)</f>
        <v>0</v>
      </c>
    </row>
    <row r="5" spans="1:9" ht="17.25" customHeight="1" thickBot="1">
      <c r="A5" s="149" t="s">
        <v>13</v>
      </c>
      <c r="B5" s="156"/>
      <c r="C5" s="145" t="s">
        <v>91</v>
      </c>
      <c r="D5" s="146"/>
      <c r="E5" s="146"/>
      <c r="F5" s="39" t="s">
        <v>37</v>
      </c>
      <c r="G5" s="79">
        <v>0.07</v>
      </c>
      <c r="H5" s="40"/>
      <c r="I5" s="41">
        <f>(I3+I4)*0.07</f>
        <v>0</v>
      </c>
    </row>
    <row r="6" spans="1:9" ht="15" customHeight="1" thickBot="1">
      <c r="A6" s="147" t="s">
        <v>92</v>
      </c>
      <c r="B6" s="151"/>
      <c r="C6" s="13" t="s">
        <v>94</v>
      </c>
      <c r="D6" s="2"/>
      <c r="E6" s="2"/>
      <c r="F6" s="42" t="s">
        <v>40</v>
      </c>
      <c r="G6" s="43"/>
      <c r="H6" s="44"/>
      <c r="I6" s="45">
        <f>I3+I4+I5</f>
        <v>0</v>
      </c>
    </row>
    <row r="7" spans="1:6" ht="16.5" customHeight="1">
      <c r="A7" s="147" t="s">
        <v>14</v>
      </c>
      <c r="B7" s="148"/>
      <c r="C7" s="13" t="s">
        <v>58</v>
      </c>
      <c r="D7" s="2"/>
      <c r="E7" s="2"/>
      <c r="F7" s="11"/>
    </row>
    <row r="8" spans="1:6" ht="15.75" customHeight="1">
      <c r="A8" s="149" t="s">
        <v>15</v>
      </c>
      <c r="B8" s="150"/>
      <c r="C8" s="15" t="s">
        <v>93</v>
      </c>
      <c r="D8" s="2"/>
      <c r="E8" s="2"/>
      <c r="F8" s="11"/>
    </row>
    <row r="9" spans="1:5" ht="5.25" customHeight="1" thickBot="1">
      <c r="A9" s="3"/>
      <c r="B9" s="3"/>
      <c r="C9" s="3"/>
      <c r="D9" s="3"/>
      <c r="E9" s="3"/>
    </row>
    <row r="10" spans="1:9" ht="18" customHeight="1">
      <c r="A10" s="4" t="s">
        <v>0</v>
      </c>
      <c r="B10" s="5"/>
      <c r="C10" s="6"/>
      <c r="D10" s="7"/>
      <c r="E10" s="16"/>
      <c r="F10" s="143"/>
      <c r="G10" s="144"/>
      <c r="H10" s="143" t="s">
        <v>35</v>
      </c>
      <c r="I10" s="144"/>
    </row>
    <row r="11" spans="1:9" ht="11.25" customHeight="1">
      <c r="A11" s="8" t="s">
        <v>1</v>
      </c>
      <c r="B11" s="9"/>
      <c r="C11" s="10" t="s">
        <v>6</v>
      </c>
      <c r="D11" s="9" t="s">
        <v>2</v>
      </c>
      <c r="E11" s="17"/>
      <c r="F11" s="21"/>
      <c r="G11" s="22"/>
      <c r="H11" s="8"/>
      <c r="I11" s="23"/>
    </row>
    <row r="12" spans="1:9" ht="12.75" customHeight="1" thickBot="1">
      <c r="A12" s="8" t="s">
        <v>3</v>
      </c>
      <c r="B12" s="9"/>
      <c r="C12" s="18"/>
      <c r="D12" s="19"/>
      <c r="E12" s="20"/>
      <c r="F12" s="24" t="s">
        <v>33</v>
      </c>
      <c r="G12" s="25" t="s">
        <v>34</v>
      </c>
      <c r="H12" s="26" t="s">
        <v>36</v>
      </c>
      <c r="I12" s="27" t="s">
        <v>34</v>
      </c>
    </row>
    <row r="13" spans="1:9" s="14" customFormat="1" ht="12" customHeight="1">
      <c r="A13" s="46"/>
      <c r="B13" s="47"/>
      <c r="C13" s="32"/>
      <c r="D13" s="47"/>
      <c r="E13" s="48"/>
      <c r="F13" s="28"/>
      <c r="G13" s="29"/>
      <c r="H13" s="28"/>
      <c r="I13" s="29"/>
    </row>
    <row r="14" spans="1:9" s="14" customFormat="1" ht="36" customHeight="1">
      <c r="A14" s="67"/>
      <c r="B14" s="68"/>
      <c r="C14" s="109" t="s">
        <v>180</v>
      </c>
      <c r="D14" s="68"/>
      <c r="E14" s="70"/>
      <c r="F14" s="71"/>
      <c r="G14" s="72"/>
      <c r="H14" s="71"/>
      <c r="I14" s="72"/>
    </row>
    <row r="15" spans="1:9" s="14" customFormat="1" ht="12" customHeight="1">
      <c r="A15" s="67"/>
      <c r="B15" s="68"/>
      <c r="C15" s="109"/>
      <c r="D15" s="68"/>
      <c r="E15" s="70"/>
      <c r="F15" s="71"/>
      <c r="G15" s="72">
        <v>0</v>
      </c>
      <c r="H15" s="71"/>
      <c r="I15" s="72"/>
    </row>
    <row r="16" spans="1:9" s="14" customFormat="1" ht="51">
      <c r="A16" s="92" t="s">
        <v>23</v>
      </c>
      <c r="B16" s="94" t="s">
        <v>181</v>
      </c>
      <c r="C16" s="91" t="s">
        <v>116</v>
      </c>
      <c r="D16" s="50" t="s">
        <v>5</v>
      </c>
      <c r="E16" s="53">
        <v>2</v>
      </c>
      <c r="F16" s="30">
        <v>0</v>
      </c>
      <c r="G16" s="31">
        <v>0</v>
      </c>
      <c r="H16" s="30">
        <f aca="true" t="shared" si="0" ref="H16:H34">E16*F16</f>
        <v>0</v>
      </c>
      <c r="I16" s="31">
        <f aca="true" t="shared" si="1" ref="I16:I34">E16*G16</f>
        <v>0</v>
      </c>
    </row>
    <row r="17" spans="1:9" s="14" customFormat="1" ht="51">
      <c r="A17" s="92" t="s">
        <v>41</v>
      </c>
      <c r="B17" s="94" t="s">
        <v>182</v>
      </c>
      <c r="C17" s="91" t="s">
        <v>196</v>
      </c>
      <c r="D17" s="50" t="s">
        <v>5</v>
      </c>
      <c r="E17" s="52">
        <v>1</v>
      </c>
      <c r="F17" s="30">
        <v>0</v>
      </c>
      <c r="G17" s="31">
        <v>0</v>
      </c>
      <c r="H17" s="30">
        <f t="shared" si="0"/>
        <v>0</v>
      </c>
      <c r="I17" s="31">
        <f t="shared" si="1"/>
        <v>0</v>
      </c>
    </row>
    <row r="18" spans="1:9" s="14" customFormat="1" ht="51">
      <c r="A18" s="92"/>
      <c r="B18" s="94" t="s">
        <v>183</v>
      </c>
      <c r="C18" s="91" t="s">
        <v>197</v>
      </c>
      <c r="D18" s="89" t="s">
        <v>104</v>
      </c>
      <c r="E18" s="52">
        <v>1</v>
      </c>
      <c r="F18" s="30">
        <v>0</v>
      </c>
      <c r="G18" s="31">
        <v>0</v>
      </c>
      <c r="H18" s="30">
        <f t="shared" si="0"/>
        <v>0</v>
      </c>
      <c r="I18" s="31">
        <f t="shared" si="1"/>
        <v>0</v>
      </c>
    </row>
    <row r="19" spans="1:9" s="14" customFormat="1" ht="12.75">
      <c r="A19" s="49"/>
      <c r="B19" s="50"/>
      <c r="C19" s="110"/>
      <c r="D19" s="50"/>
      <c r="E19" s="53"/>
      <c r="F19" s="30">
        <v>0</v>
      </c>
      <c r="G19" s="31">
        <v>0</v>
      </c>
      <c r="H19" s="30"/>
      <c r="I19" s="31"/>
    </row>
    <row r="20" spans="1:9" s="14" customFormat="1" ht="18" customHeight="1">
      <c r="A20" s="49"/>
      <c r="B20" s="50"/>
      <c r="C20" s="111" t="s">
        <v>61</v>
      </c>
      <c r="D20" s="50"/>
      <c r="E20" s="52"/>
      <c r="F20" s="30">
        <v>0</v>
      </c>
      <c r="G20" s="31">
        <v>0</v>
      </c>
      <c r="H20" s="30">
        <f t="shared" si="0"/>
        <v>0</v>
      </c>
      <c r="I20" s="31">
        <f t="shared" si="1"/>
        <v>0</v>
      </c>
    </row>
    <row r="21" spans="1:9" s="14" customFormat="1" ht="7.5" customHeight="1">
      <c r="A21" s="49"/>
      <c r="B21" s="50"/>
      <c r="C21" s="112"/>
      <c r="D21" s="50"/>
      <c r="E21" s="52"/>
      <c r="F21" s="30">
        <v>0</v>
      </c>
      <c r="G21" s="31">
        <v>0</v>
      </c>
      <c r="H21" s="30">
        <f t="shared" si="0"/>
        <v>0</v>
      </c>
      <c r="I21" s="31">
        <f t="shared" si="1"/>
        <v>0</v>
      </c>
    </row>
    <row r="22" spans="1:9" s="14" customFormat="1" ht="28.5" customHeight="1">
      <c r="A22" s="96" t="s">
        <v>18</v>
      </c>
      <c r="B22" s="50"/>
      <c r="C22" s="91" t="s">
        <v>128</v>
      </c>
      <c r="D22" s="50" t="s">
        <v>5</v>
      </c>
      <c r="E22" s="52">
        <v>3</v>
      </c>
      <c r="F22" s="30">
        <v>0</v>
      </c>
      <c r="G22" s="31">
        <v>0</v>
      </c>
      <c r="H22" s="30">
        <f t="shared" si="0"/>
        <v>0</v>
      </c>
      <c r="I22" s="31">
        <f t="shared" si="1"/>
        <v>0</v>
      </c>
    </row>
    <row r="23" spans="1:9" s="14" customFormat="1" ht="24.75" customHeight="1">
      <c r="A23" s="96" t="s">
        <v>19</v>
      </c>
      <c r="B23" s="50"/>
      <c r="C23" s="113" t="s">
        <v>129</v>
      </c>
      <c r="D23" s="50" t="s">
        <v>5</v>
      </c>
      <c r="E23" s="52">
        <v>6</v>
      </c>
      <c r="F23" s="30">
        <v>0</v>
      </c>
      <c r="G23" s="31">
        <v>0</v>
      </c>
      <c r="H23" s="30">
        <f t="shared" si="0"/>
        <v>0</v>
      </c>
      <c r="I23" s="31">
        <f t="shared" si="1"/>
        <v>0</v>
      </c>
    </row>
    <row r="24" spans="1:9" s="14" customFormat="1" ht="24.75" customHeight="1">
      <c r="A24" s="96" t="s">
        <v>20</v>
      </c>
      <c r="B24" s="50"/>
      <c r="C24" s="91" t="s">
        <v>85</v>
      </c>
      <c r="D24" s="50" t="s">
        <v>5</v>
      </c>
      <c r="E24" s="52">
        <v>6</v>
      </c>
      <c r="F24" s="30">
        <v>0</v>
      </c>
      <c r="G24" s="31">
        <v>0</v>
      </c>
      <c r="H24" s="30">
        <f t="shared" si="0"/>
        <v>0</v>
      </c>
      <c r="I24" s="31">
        <f t="shared" si="1"/>
        <v>0</v>
      </c>
    </row>
    <row r="25" spans="1:9" s="14" customFormat="1" ht="12.75" customHeight="1">
      <c r="A25" s="96" t="s">
        <v>24</v>
      </c>
      <c r="B25" s="50"/>
      <c r="C25" s="114" t="s">
        <v>9</v>
      </c>
      <c r="D25" s="50" t="s">
        <v>5</v>
      </c>
      <c r="E25" s="52">
        <v>9</v>
      </c>
      <c r="F25" s="30">
        <v>0</v>
      </c>
      <c r="G25" s="31">
        <v>0</v>
      </c>
      <c r="H25" s="30">
        <f t="shared" si="0"/>
        <v>0</v>
      </c>
      <c r="I25" s="31">
        <f t="shared" si="1"/>
        <v>0</v>
      </c>
    </row>
    <row r="26" spans="1:9" s="14" customFormat="1" ht="12.75" customHeight="1">
      <c r="A26" s="49"/>
      <c r="B26" s="50"/>
      <c r="C26" s="115"/>
      <c r="D26" s="60"/>
      <c r="E26" s="52"/>
      <c r="F26" s="30">
        <v>0</v>
      </c>
      <c r="G26" s="31">
        <v>0</v>
      </c>
      <c r="H26" s="30">
        <f t="shared" si="0"/>
        <v>0</v>
      </c>
      <c r="I26" s="31">
        <f t="shared" si="1"/>
        <v>0</v>
      </c>
    </row>
    <row r="27" spans="1:9" s="14" customFormat="1" ht="21" customHeight="1">
      <c r="A27" s="49"/>
      <c r="B27" s="50"/>
      <c r="C27" s="111" t="s">
        <v>60</v>
      </c>
      <c r="D27" s="50"/>
      <c r="E27" s="52"/>
      <c r="F27" s="30">
        <v>0</v>
      </c>
      <c r="G27" s="31">
        <v>0</v>
      </c>
      <c r="H27" s="30">
        <f t="shared" si="0"/>
        <v>0</v>
      </c>
      <c r="I27" s="31">
        <f t="shared" si="1"/>
        <v>0</v>
      </c>
    </row>
    <row r="28" spans="1:9" s="14" customFormat="1" ht="7.5" customHeight="1">
      <c r="A28" s="49"/>
      <c r="B28" s="50"/>
      <c r="C28" s="111"/>
      <c r="D28" s="50"/>
      <c r="E28" s="52"/>
      <c r="F28" s="30">
        <v>0</v>
      </c>
      <c r="G28" s="31">
        <v>0</v>
      </c>
      <c r="H28" s="30">
        <f t="shared" si="0"/>
        <v>0</v>
      </c>
      <c r="I28" s="31">
        <f t="shared" si="1"/>
        <v>0</v>
      </c>
    </row>
    <row r="29" spans="1:9" s="14" customFormat="1" ht="12.75" customHeight="1">
      <c r="A29" s="49"/>
      <c r="B29" s="50"/>
      <c r="C29" s="91" t="s">
        <v>77</v>
      </c>
      <c r="D29" s="50"/>
      <c r="E29" s="52"/>
      <c r="F29" s="30">
        <v>0</v>
      </c>
      <c r="G29" s="31">
        <v>0</v>
      </c>
      <c r="H29" s="30">
        <f t="shared" si="0"/>
        <v>0</v>
      </c>
      <c r="I29" s="31">
        <f t="shared" si="1"/>
        <v>0</v>
      </c>
    </row>
    <row r="30" spans="1:9" s="14" customFormat="1" ht="12.75" customHeight="1">
      <c r="A30" s="96" t="s">
        <v>23</v>
      </c>
      <c r="B30" s="50"/>
      <c r="C30" s="116" t="s">
        <v>7</v>
      </c>
      <c r="D30" s="50" t="s">
        <v>5</v>
      </c>
      <c r="E30" s="52">
        <v>4</v>
      </c>
      <c r="F30" s="30">
        <v>0</v>
      </c>
      <c r="G30" s="31">
        <v>0</v>
      </c>
      <c r="H30" s="30">
        <f t="shared" si="0"/>
        <v>0</v>
      </c>
      <c r="I30" s="31">
        <f t="shared" si="1"/>
        <v>0</v>
      </c>
    </row>
    <row r="31" spans="1:9" s="14" customFormat="1" ht="12.75" customHeight="1">
      <c r="A31" s="96" t="s">
        <v>41</v>
      </c>
      <c r="B31" s="50"/>
      <c r="C31" s="116" t="s">
        <v>8</v>
      </c>
      <c r="D31" s="50" t="s">
        <v>5</v>
      </c>
      <c r="E31" s="52">
        <v>2</v>
      </c>
      <c r="F31" s="30">
        <v>0</v>
      </c>
      <c r="G31" s="31">
        <v>0</v>
      </c>
      <c r="H31" s="30">
        <f>E31*F31</f>
        <v>0</v>
      </c>
      <c r="I31" s="31">
        <f>E31*G31</f>
        <v>0</v>
      </c>
    </row>
    <row r="32" spans="1:9" s="14" customFormat="1" ht="12.75" customHeight="1">
      <c r="A32" s="96" t="s">
        <v>22</v>
      </c>
      <c r="B32" s="50"/>
      <c r="C32" s="116" t="s">
        <v>80</v>
      </c>
      <c r="D32" s="50" t="s">
        <v>5</v>
      </c>
      <c r="E32" s="52">
        <v>8</v>
      </c>
      <c r="F32" s="30">
        <v>0</v>
      </c>
      <c r="G32" s="31">
        <v>0</v>
      </c>
      <c r="H32" s="30">
        <f>E32*F32</f>
        <v>0</v>
      </c>
      <c r="I32" s="31">
        <f>E32*G32</f>
        <v>0</v>
      </c>
    </row>
    <row r="33" spans="1:9" s="14" customFormat="1" ht="12.75" customHeight="1">
      <c r="A33" s="49"/>
      <c r="B33" s="50"/>
      <c r="C33" s="91" t="s">
        <v>78</v>
      </c>
      <c r="D33" s="50"/>
      <c r="E33" s="52"/>
      <c r="F33" s="30">
        <v>0</v>
      </c>
      <c r="G33" s="31">
        <v>0</v>
      </c>
      <c r="H33" s="30">
        <f t="shared" si="0"/>
        <v>0</v>
      </c>
      <c r="I33" s="31">
        <f t="shared" si="1"/>
        <v>0</v>
      </c>
    </row>
    <row r="34" spans="1:9" s="14" customFormat="1" ht="12.75" customHeight="1">
      <c r="A34" s="96" t="s">
        <v>55</v>
      </c>
      <c r="B34" s="50"/>
      <c r="C34" s="116" t="s">
        <v>7</v>
      </c>
      <c r="D34" s="50" t="s">
        <v>5</v>
      </c>
      <c r="E34" s="52">
        <v>2</v>
      </c>
      <c r="F34" s="30">
        <v>0</v>
      </c>
      <c r="G34" s="31">
        <v>0</v>
      </c>
      <c r="H34" s="30">
        <f t="shared" si="0"/>
        <v>0</v>
      </c>
      <c r="I34" s="31">
        <f t="shared" si="1"/>
        <v>0</v>
      </c>
    </row>
    <row r="35" spans="1:9" s="14" customFormat="1" ht="12.75" customHeight="1">
      <c r="A35" s="96" t="s">
        <v>43</v>
      </c>
      <c r="B35" s="50"/>
      <c r="C35" s="116" t="s">
        <v>131</v>
      </c>
      <c r="D35" s="50" t="s">
        <v>5</v>
      </c>
      <c r="E35" s="52">
        <v>2</v>
      </c>
      <c r="F35" s="30">
        <v>0</v>
      </c>
      <c r="G35" s="31">
        <v>0</v>
      </c>
      <c r="H35" s="30">
        <f>E35*F35</f>
        <v>0</v>
      </c>
      <c r="I35" s="31">
        <f>E35*G35</f>
        <v>0</v>
      </c>
    </row>
    <row r="36" spans="1:9" s="14" customFormat="1" ht="12.75" customHeight="1">
      <c r="A36" s="96" t="s">
        <v>156</v>
      </c>
      <c r="B36" s="50"/>
      <c r="C36" s="116" t="s">
        <v>80</v>
      </c>
      <c r="D36" s="50" t="s">
        <v>5</v>
      </c>
      <c r="E36" s="52">
        <v>8</v>
      </c>
      <c r="F36" s="30">
        <v>0</v>
      </c>
      <c r="G36" s="31">
        <v>0</v>
      </c>
      <c r="H36" s="30">
        <f>E36*F36</f>
        <v>0</v>
      </c>
      <c r="I36" s="31">
        <f>E36*G36</f>
        <v>0</v>
      </c>
    </row>
    <row r="37" spans="1:9" s="14" customFormat="1" ht="12.75" customHeight="1">
      <c r="A37" s="49"/>
      <c r="B37" s="50"/>
      <c r="C37" s="116"/>
      <c r="D37" s="50"/>
      <c r="E37" s="52"/>
      <c r="F37" s="30">
        <v>0</v>
      </c>
      <c r="G37" s="31">
        <v>0</v>
      </c>
      <c r="H37" s="30"/>
      <c r="I37" s="31"/>
    </row>
    <row r="38" spans="1:9" s="14" customFormat="1" ht="15.75" customHeight="1">
      <c r="A38" s="96"/>
      <c r="B38" s="50"/>
      <c r="C38" s="111" t="s">
        <v>184</v>
      </c>
      <c r="D38" s="50"/>
      <c r="E38" s="52"/>
      <c r="F38" s="30">
        <v>0</v>
      </c>
      <c r="G38" s="31">
        <v>0</v>
      </c>
      <c r="H38" s="30">
        <f>E38*F38</f>
        <v>0</v>
      </c>
      <c r="I38" s="31">
        <f>E38*G38</f>
        <v>0</v>
      </c>
    </row>
    <row r="39" spans="1:9" s="14" customFormat="1" ht="16.5" customHeight="1">
      <c r="A39" s="96" t="s">
        <v>45</v>
      </c>
      <c r="B39" s="50"/>
      <c r="C39" s="117" t="s">
        <v>185</v>
      </c>
      <c r="D39" s="100" t="s">
        <v>5</v>
      </c>
      <c r="E39" s="61">
        <v>2</v>
      </c>
      <c r="F39" s="30">
        <v>0</v>
      </c>
      <c r="G39" s="31">
        <v>0</v>
      </c>
      <c r="H39" s="30">
        <f>E39*F39</f>
        <v>0</v>
      </c>
      <c r="I39" s="31">
        <f>E39*G39</f>
        <v>0</v>
      </c>
    </row>
    <row r="40" spans="1:9" s="14" customFormat="1" ht="12.75" customHeight="1">
      <c r="A40" s="49"/>
      <c r="B40" s="50"/>
      <c r="C40" s="115"/>
      <c r="D40" s="50"/>
      <c r="E40" s="52"/>
      <c r="F40" s="30">
        <v>0</v>
      </c>
      <c r="G40" s="31">
        <v>0</v>
      </c>
      <c r="H40" s="30"/>
      <c r="I40" s="31"/>
    </row>
    <row r="41" spans="1:9" s="14" customFormat="1" ht="18" customHeight="1">
      <c r="A41" s="49" t="s">
        <v>79</v>
      </c>
      <c r="B41" s="50"/>
      <c r="C41" s="111" t="s">
        <v>66</v>
      </c>
      <c r="D41" s="50"/>
      <c r="E41" s="52"/>
      <c r="F41" s="30">
        <v>0</v>
      </c>
      <c r="G41" s="31">
        <v>0</v>
      </c>
      <c r="H41" s="30">
        <f aca="true" t="shared" si="2" ref="H41:H49">E41*F41</f>
        <v>0</v>
      </c>
      <c r="I41" s="31">
        <f aca="true" t="shared" si="3" ref="I41:I49">E41*G41</f>
        <v>0</v>
      </c>
    </row>
    <row r="42" spans="1:9" s="14" customFormat="1" ht="30" customHeight="1">
      <c r="A42" s="49"/>
      <c r="B42" s="50"/>
      <c r="C42" s="118" t="s">
        <v>189</v>
      </c>
      <c r="D42" s="50"/>
      <c r="E42" s="52"/>
      <c r="F42" s="30">
        <v>0</v>
      </c>
      <c r="G42" s="31">
        <v>0</v>
      </c>
      <c r="H42" s="30">
        <f t="shared" si="2"/>
        <v>0</v>
      </c>
      <c r="I42" s="31">
        <f t="shared" si="3"/>
        <v>0</v>
      </c>
    </row>
    <row r="43" spans="1:9" s="14" customFormat="1" ht="27.75" customHeight="1">
      <c r="A43" s="49"/>
      <c r="B43" s="50"/>
      <c r="C43" s="119" t="s">
        <v>190</v>
      </c>
      <c r="D43" s="50"/>
      <c r="E43" s="52"/>
      <c r="F43" s="30">
        <v>0</v>
      </c>
      <c r="G43" s="31">
        <v>0</v>
      </c>
      <c r="H43" s="30">
        <f t="shared" si="2"/>
        <v>0</v>
      </c>
      <c r="I43" s="31">
        <f t="shared" si="3"/>
        <v>0</v>
      </c>
    </row>
    <row r="44" spans="1:9" s="14" customFormat="1" ht="12.75" customHeight="1">
      <c r="A44" s="96" t="s">
        <v>49</v>
      </c>
      <c r="B44" s="50"/>
      <c r="C44" s="115" t="s">
        <v>7</v>
      </c>
      <c r="D44" s="50" t="s">
        <v>4</v>
      </c>
      <c r="E44" s="52">
        <v>1</v>
      </c>
      <c r="F44" s="30">
        <v>0</v>
      </c>
      <c r="G44" s="31">
        <v>0</v>
      </c>
      <c r="H44" s="30">
        <f>E44*F44</f>
        <v>0</v>
      </c>
      <c r="I44" s="31">
        <f>E44*G44</f>
        <v>0</v>
      </c>
    </row>
    <row r="45" spans="1:9" s="14" customFormat="1" ht="12.75" customHeight="1">
      <c r="A45" s="96" t="s">
        <v>50</v>
      </c>
      <c r="B45" s="50"/>
      <c r="C45" s="115" t="s">
        <v>8</v>
      </c>
      <c r="D45" s="50" t="s">
        <v>4</v>
      </c>
      <c r="E45" s="52">
        <v>3</v>
      </c>
      <c r="F45" s="30">
        <v>0</v>
      </c>
      <c r="G45" s="31">
        <v>0</v>
      </c>
      <c r="H45" s="30">
        <f>E45*F45</f>
        <v>0</v>
      </c>
      <c r="I45" s="31">
        <f>E45*G45</f>
        <v>0</v>
      </c>
    </row>
    <row r="46" spans="1:9" s="14" customFormat="1" ht="12.75" customHeight="1">
      <c r="A46" s="96" t="s">
        <v>160</v>
      </c>
      <c r="B46" s="50"/>
      <c r="C46" s="116" t="s">
        <v>131</v>
      </c>
      <c r="D46" s="50" t="s">
        <v>4</v>
      </c>
      <c r="E46" s="52">
        <v>4</v>
      </c>
      <c r="F46" s="30">
        <v>0</v>
      </c>
      <c r="G46" s="31">
        <v>0</v>
      </c>
      <c r="H46" s="30">
        <f>E46*F46</f>
        <v>0</v>
      </c>
      <c r="I46" s="31">
        <f>E46*G46</f>
        <v>0</v>
      </c>
    </row>
    <row r="47" spans="1:9" s="14" customFormat="1" ht="12.75" customHeight="1">
      <c r="A47" s="96" t="s">
        <v>161</v>
      </c>
      <c r="B47" s="50"/>
      <c r="C47" s="116" t="s">
        <v>80</v>
      </c>
      <c r="D47" s="50" t="s">
        <v>4</v>
      </c>
      <c r="E47" s="52">
        <v>10</v>
      </c>
      <c r="F47" s="30">
        <v>0</v>
      </c>
      <c r="G47" s="31">
        <v>0</v>
      </c>
      <c r="H47" s="30">
        <f t="shared" si="2"/>
        <v>0</v>
      </c>
      <c r="I47" s="31">
        <f t="shared" si="3"/>
        <v>0</v>
      </c>
    </row>
    <row r="48" spans="1:9" s="14" customFormat="1" ht="12.75" customHeight="1">
      <c r="A48" s="96" t="s">
        <v>162</v>
      </c>
      <c r="B48" s="50"/>
      <c r="C48" s="120" t="s">
        <v>87</v>
      </c>
      <c r="D48" s="50" t="s">
        <v>4</v>
      </c>
      <c r="E48" s="52">
        <v>4</v>
      </c>
      <c r="F48" s="30">
        <v>0</v>
      </c>
      <c r="G48" s="31">
        <v>0</v>
      </c>
      <c r="H48" s="30">
        <f t="shared" si="2"/>
        <v>0</v>
      </c>
      <c r="I48" s="31">
        <f t="shared" si="3"/>
        <v>0</v>
      </c>
    </row>
    <row r="49" spans="1:9" s="14" customFormat="1" ht="12.75" customHeight="1">
      <c r="A49" s="96" t="s">
        <v>162</v>
      </c>
      <c r="B49" s="50"/>
      <c r="C49" s="120" t="s">
        <v>83</v>
      </c>
      <c r="D49" s="50" t="s">
        <v>4</v>
      </c>
      <c r="E49" s="52">
        <v>6</v>
      </c>
      <c r="F49" s="30">
        <v>0</v>
      </c>
      <c r="G49" s="31">
        <v>0</v>
      </c>
      <c r="H49" s="30">
        <f t="shared" si="2"/>
        <v>0</v>
      </c>
      <c r="I49" s="31">
        <f t="shared" si="3"/>
        <v>0</v>
      </c>
    </row>
    <row r="50" spans="1:9" s="14" customFormat="1" ht="12" customHeight="1">
      <c r="A50" s="96" t="s">
        <v>165</v>
      </c>
      <c r="B50" s="50"/>
      <c r="C50" s="116" t="s">
        <v>186</v>
      </c>
      <c r="D50" s="50" t="s">
        <v>16</v>
      </c>
      <c r="E50" s="52">
        <v>1</v>
      </c>
      <c r="F50" s="30">
        <v>0</v>
      </c>
      <c r="G50" s="31">
        <v>0</v>
      </c>
      <c r="H50" s="30">
        <f aca="true" t="shared" si="4" ref="H50:H81">E50*F50</f>
        <v>0</v>
      </c>
      <c r="I50" s="31">
        <f aca="true" t="shared" si="5" ref="I50:I81">E50*G50</f>
        <v>0</v>
      </c>
    </row>
    <row r="51" spans="1:9" s="14" customFormat="1" ht="9" customHeight="1">
      <c r="A51" s="49"/>
      <c r="B51" s="50"/>
      <c r="C51" s="115"/>
      <c r="D51" s="50"/>
      <c r="E51" s="52"/>
      <c r="F51" s="30">
        <v>0</v>
      </c>
      <c r="G51" s="31">
        <v>0</v>
      </c>
      <c r="H51" s="30"/>
      <c r="I51" s="31"/>
    </row>
    <row r="52" spans="1:9" s="14" customFormat="1" ht="14.25" customHeight="1">
      <c r="A52" s="49"/>
      <c r="B52" s="50"/>
      <c r="C52" s="121"/>
      <c r="D52" s="50"/>
      <c r="E52" s="52"/>
      <c r="F52" s="30">
        <v>0</v>
      </c>
      <c r="G52" s="31">
        <v>0</v>
      </c>
      <c r="H52" s="30">
        <f t="shared" si="4"/>
        <v>0</v>
      </c>
      <c r="I52" s="31">
        <f t="shared" si="5"/>
        <v>0</v>
      </c>
    </row>
    <row r="53" spans="1:9" s="14" customFormat="1" ht="15.75" customHeight="1">
      <c r="A53" s="49"/>
      <c r="B53" s="50"/>
      <c r="C53" s="112" t="s">
        <v>191</v>
      </c>
      <c r="D53" s="50"/>
      <c r="E53" s="52"/>
      <c r="F53" s="30">
        <v>0</v>
      </c>
      <c r="G53" s="31">
        <v>0</v>
      </c>
      <c r="H53" s="30">
        <f t="shared" si="4"/>
        <v>0</v>
      </c>
      <c r="I53" s="31">
        <f t="shared" si="5"/>
        <v>0</v>
      </c>
    </row>
    <row r="54" spans="1:9" s="14" customFormat="1" ht="27" customHeight="1">
      <c r="A54" s="96" t="s">
        <v>54</v>
      </c>
      <c r="B54" s="50"/>
      <c r="C54" s="122" t="s">
        <v>192</v>
      </c>
      <c r="D54" s="89" t="s">
        <v>16</v>
      </c>
      <c r="E54" s="52">
        <v>1</v>
      </c>
      <c r="F54" s="30">
        <v>0</v>
      </c>
      <c r="G54" s="31">
        <v>0</v>
      </c>
      <c r="H54" s="30">
        <f t="shared" si="4"/>
        <v>0</v>
      </c>
      <c r="I54" s="31">
        <f t="shared" si="5"/>
        <v>0</v>
      </c>
    </row>
    <row r="55" spans="1:9" s="14" customFormat="1" ht="12.75" customHeight="1">
      <c r="A55" s="49"/>
      <c r="B55" s="50"/>
      <c r="C55" s="115"/>
      <c r="D55" s="50"/>
      <c r="E55" s="52"/>
      <c r="F55" s="30">
        <v>0</v>
      </c>
      <c r="G55" s="31">
        <v>0</v>
      </c>
      <c r="H55" s="30">
        <f t="shared" si="4"/>
        <v>0</v>
      </c>
      <c r="I55" s="31">
        <f t="shared" si="5"/>
        <v>0</v>
      </c>
    </row>
    <row r="56" spans="1:9" s="14" customFormat="1" ht="18" customHeight="1">
      <c r="A56" s="49"/>
      <c r="B56" s="50"/>
      <c r="C56" s="112" t="s">
        <v>67</v>
      </c>
      <c r="D56" s="50"/>
      <c r="E56" s="52"/>
      <c r="F56" s="30">
        <v>0</v>
      </c>
      <c r="G56" s="31">
        <v>0</v>
      </c>
      <c r="H56" s="30">
        <f t="shared" si="4"/>
        <v>0</v>
      </c>
      <c r="I56" s="31">
        <f t="shared" si="5"/>
        <v>0</v>
      </c>
    </row>
    <row r="57" spans="1:9" s="14" customFormat="1" ht="6.75" customHeight="1">
      <c r="A57" s="49"/>
      <c r="B57" s="50"/>
      <c r="C57" s="123"/>
      <c r="D57" s="50"/>
      <c r="E57" s="52"/>
      <c r="F57" s="30">
        <v>0</v>
      </c>
      <c r="G57" s="31">
        <v>0</v>
      </c>
      <c r="H57" s="30">
        <f t="shared" si="4"/>
        <v>0</v>
      </c>
      <c r="I57" s="31">
        <f t="shared" si="5"/>
        <v>0</v>
      </c>
    </row>
    <row r="58" spans="1:9" s="14" customFormat="1" ht="42" customHeight="1">
      <c r="A58" s="49"/>
      <c r="B58" s="50"/>
      <c r="C58" s="124" t="s">
        <v>145</v>
      </c>
      <c r="D58" s="50"/>
      <c r="E58" s="52"/>
      <c r="F58" s="30">
        <v>0</v>
      </c>
      <c r="G58" s="31">
        <v>0</v>
      </c>
      <c r="H58" s="30">
        <f t="shared" si="4"/>
        <v>0</v>
      </c>
      <c r="I58" s="31">
        <f t="shared" si="5"/>
        <v>0</v>
      </c>
    </row>
    <row r="59" spans="1:9" s="14" customFormat="1" ht="12.75" customHeight="1">
      <c r="A59" s="96" t="s">
        <v>166</v>
      </c>
      <c r="B59" s="50"/>
      <c r="C59" s="125" t="s">
        <v>187</v>
      </c>
      <c r="D59" s="50" t="s">
        <v>4</v>
      </c>
      <c r="E59" s="52">
        <v>2</v>
      </c>
      <c r="F59" s="30">
        <v>0</v>
      </c>
      <c r="G59" s="31">
        <v>0</v>
      </c>
      <c r="H59" s="30">
        <f>E59*F59</f>
        <v>0</v>
      </c>
      <c r="I59" s="31">
        <f>E59*G59</f>
        <v>0</v>
      </c>
    </row>
    <row r="60" spans="1:9" s="14" customFormat="1" ht="12.75" customHeight="1">
      <c r="A60" s="96" t="s">
        <v>166</v>
      </c>
      <c r="B60" s="50"/>
      <c r="C60" s="125" t="s">
        <v>146</v>
      </c>
      <c r="D60" s="50" t="s">
        <v>4</v>
      </c>
      <c r="E60" s="52">
        <v>6</v>
      </c>
      <c r="F60" s="30">
        <v>0</v>
      </c>
      <c r="G60" s="31">
        <v>0</v>
      </c>
      <c r="H60" s="30">
        <f t="shared" si="4"/>
        <v>0</v>
      </c>
      <c r="I60" s="31">
        <f t="shared" si="5"/>
        <v>0</v>
      </c>
    </row>
    <row r="61" spans="1:9" s="14" customFormat="1" ht="12.75">
      <c r="A61" s="96" t="s">
        <v>167</v>
      </c>
      <c r="B61" s="50"/>
      <c r="C61" s="125" t="s">
        <v>147</v>
      </c>
      <c r="D61" s="50" t="s">
        <v>4</v>
      </c>
      <c r="E61" s="52">
        <v>8</v>
      </c>
      <c r="F61" s="30">
        <v>0</v>
      </c>
      <c r="G61" s="31">
        <v>0</v>
      </c>
      <c r="H61" s="30">
        <f t="shared" si="4"/>
        <v>0</v>
      </c>
      <c r="I61" s="31">
        <f t="shared" si="5"/>
        <v>0</v>
      </c>
    </row>
    <row r="62" spans="1:9" s="14" customFormat="1" ht="12.75" customHeight="1">
      <c r="A62" s="96" t="s">
        <v>168</v>
      </c>
      <c r="B62" s="50"/>
      <c r="C62" s="125" t="s">
        <v>148</v>
      </c>
      <c r="D62" s="50" t="s">
        <v>4</v>
      </c>
      <c r="E62" s="52">
        <v>32</v>
      </c>
      <c r="F62" s="30">
        <v>0</v>
      </c>
      <c r="G62" s="31">
        <v>0</v>
      </c>
      <c r="H62" s="30">
        <f t="shared" si="4"/>
        <v>0</v>
      </c>
      <c r="I62" s="31">
        <f t="shared" si="5"/>
        <v>0</v>
      </c>
    </row>
    <row r="63" spans="1:9" s="14" customFormat="1" ht="12.75" customHeight="1">
      <c r="A63" s="96" t="s">
        <v>168</v>
      </c>
      <c r="B63" s="50"/>
      <c r="C63" s="125" t="s">
        <v>149</v>
      </c>
      <c r="D63" s="50" t="s">
        <v>4</v>
      </c>
      <c r="E63" s="52">
        <v>14</v>
      </c>
      <c r="F63" s="30">
        <v>0</v>
      </c>
      <c r="G63" s="31">
        <v>0</v>
      </c>
      <c r="H63" s="30">
        <f>E63*F63</f>
        <v>0</v>
      </c>
      <c r="I63" s="31">
        <f>E63*G63</f>
        <v>0</v>
      </c>
    </row>
    <row r="64" spans="1:9" s="14" customFormat="1" ht="12.75" customHeight="1">
      <c r="A64" s="96" t="s">
        <v>171</v>
      </c>
      <c r="B64" s="50"/>
      <c r="C64" s="125" t="s">
        <v>151</v>
      </c>
      <c r="D64" s="89" t="s">
        <v>188</v>
      </c>
      <c r="E64" s="52">
        <v>3</v>
      </c>
      <c r="F64" s="30">
        <v>0</v>
      </c>
      <c r="G64" s="31">
        <v>0</v>
      </c>
      <c r="H64" s="30">
        <f t="shared" si="4"/>
        <v>0</v>
      </c>
      <c r="I64" s="31">
        <f t="shared" si="5"/>
        <v>0</v>
      </c>
    </row>
    <row r="65" spans="1:9" s="14" customFormat="1" ht="12.75" customHeight="1">
      <c r="A65" s="49"/>
      <c r="B65" s="50"/>
      <c r="C65" s="126"/>
      <c r="D65" s="50"/>
      <c r="E65" s="52"/>
      <c r="F65" s="30">
        <v>0</v>
      </c>
      <c r="G65" s="31">
        <v>0</v>
      </c>
      <c r="H65" s="30"/>
      <c r="I65" s="31"/>
    </row>
    <row r="66" spans="1:9" s="14" customFormat="1" ht="18.75" customHeight="1">
      <c r="A66" s="49"/>
      <c r="B66" s="50"/>
      <c r="C66" s="112" t="s">
        <v>69</v>
      </c>
      <c r="D66" s="50"/>
      <c r="E66" s="52"/>
      <c r="F66" s="30">
        <v>0</v>
      </c>
      <c r="G66" s="31">
        <v>0</v>
      </c>
      <c r="H66" s="30">
        <f t="shared" si="4"/>
        <v>0</v>
      </c>
      <c r="I66" s="31">
        <f t="shared" si="5"/>
        <v>0</v>
      </c>
    </row>
    <row r="67" spans="1:9" s="14" customFormat="1" ht="6.75" customHeight="1">
      <c r="A67" s="49"/>
      <c r="B67" s="50"/>
      <c r="C67" s="112"/>
      <c r="D67" s="50"/>
      <c r="E67" s="52"/>
      <c r="F67" s="30">
        <v>0</v>
      </c>
      <c r="G67" s="31">
        <v>0</v>
      </c>
      <c r="H67" s="30">
        <f t="shared" si="4"/>
        <v>0</v>
      </c>
      <c r="I67" s="31">
        <f t="shared" si="5"/>
        <v>0</v>
      </c>
    </row>
    <row r="68" spans="1:9" s="14" customFormat="1" ht="12.75">
      <c r="A68" s="96" t="s">
        <v>172</v>
      </c>
      <c r="B68" s="50"/>
      <c r="C68" s="126" t="s">
        <v>75</v>
      </c>
      <c r="D68" s="50" t="s">
        <v>4</v>
      </c>
      <c r="E68" s="52">
        <v>40</v>
      </c>
      <c r="F68" s="30">
        <v>0</v>
      </c>
      <c r="G68" s="31">
        <v>0</v>
      </c>
      <c r="H68" s="30">
        <f t="shared" si="4"/>
        <v>0</v>
      </c>
      <c r="I68" s="31">
        <f t="shared" si="5"/>
        <v>0</v>
      </c>
    </row>
    <row r="69" spans="1:9" s="14" customFormat="1" ht="12.75" customHeight="1">
      <c r="A69" s="96" t="s">
        <v>173</v>
      </c>
      <c r="B69" s="50"/>
      <c r="C69" s="126" t="s">
        <v>76</v>
      </c>
      <c r="D69" s="50" t="s">
        <v>4</v>
      </c>
      <c r="E69" s="52">
        <v>14</v>
      </c>
      <c r="F69" s="30">
        <v>0</v>
      </c>
      <c r="G69" s="31">
        <v>0</v>
      </c>
      <c r="H69" s="30">
        <f t="shared" si="4"/>
        <v>0</v>
      </c>
      <c r="I69" s="31">
        <f t="shared" si="5"/>
        <v>0</v>
      </c>
    </row>
    <row r="70" spans="1:9" s="14" customFormat="1" ht="12.75" customHeight="1">
      <c r="A70" s="49"/>
      <c r="B70" s="50"/>
      <c r="C70" s="125"/>
      <c r="D70" s="50"/>
      <c r="E70" s="52"/>
      <c r="F70" s="30">
        <v>0</v>
      </c>
      <c r="G70" s="31">
        <v>0</v>
      </c>
      <c r="H70" s="30"/>
      <c r="I70" s="31"/>
    </row>
    <row r="71" spans="1:9" s="14" customFormat="1" ht="18" customHeight="1">
      <c r="A71" s="49"/>
      <c r="B71" s="50"/>
      <c r="C71" s="127" t="s">
        <v>195</v>
      </c>
      <c r="D71" s="50"/>
      <c r="E71" s="52"/>
      <c r="F71" s="30">
        <v>0</v>
      </c>
      <c r="G71" s="31">
        <v>0</v>
      </c>
      <c r="H71" s="30"/>
      <c r="I71" s="31"/>
    </row>
    <row r="72" spans="1:9" s="14" customFormat="1" ht="7.5" customHeight="1">
      <c r="A72" s="49"/>
      <c r="B72" s="50"/>
      <c r="C72" s="125"/>
      <c r="D72" s="50"/>
      <c r="E72" s="52"/>
      <c r="F72" s="30">
        <v>0</v>
      </c>
      <c r="G72" s="31">
        <v>0</v>
      </c>
      <c r="H72" s="30"/>
      <c r="I72" s="31"/>
    </row>
    <row r="73" spans="1:9" s="14" customFormat="1" ht="15" customHeight="1">
      <c r="A73" s="96" t="s">
        <v>176</v>
      </c>
      <c r="B73" s="50"/>
      <c r="C73" s="125" t="s">
        <v>152</v>
      </c>
      <c r="D73" s="89" t="s">
        <v>5</v>
      </c>
      <c r="E73" s="52">
        <v>8</v>
      </c>
      <c r="F73" s="30">
        <v>0</v>
      </c>
      <c r="G73" s="31">
        <v>0</v>
      </c>
      <c r="H73" s="30">
        <f>E73*F73</f>
        <v>0</v>
      </c>
      <c r="I73" s="31">
        <f>E73*G73</f>
        <v>0</v>
      </c>
    </row>
    <row r="74" spans="1:9" s="14" customFormat="1" ht="12.75">
      <c r="A74" s="96" t="s">
        <v>62</v>
      </c>
      <c r="B74" s="50"/>
      <c r="C74" s="125" t="s">
        <v>193</v>
      </c>
      <c r="D74" s="89" t="s">
        <v>5</v>
      </c>
      <c r="E74" s="52">
        <v>1</v>
      </c>
      <c r="F74" s="30">
        <v>0</v>
      </c>
      <c r="G74" s="31">
        <v>0</v>
      </c>
      <c r="H74" s="30">
        <f>E74*F74</f>
        <v>0</v>
      </c>
      <c r="I74" s="31">
        <f>E74*G74</f>
        <v>0</v>
      </c>
    </row>
    <row r="75" spans="1:9" s="14" customFormat="1" ht="12.75">
      <c r="A75" s="96" t="s">
        <v>63</v>
      </c>
      <c r="B75" s="50"/>
      <c r="C75" s="125" t="s">
        <v>194</v>
      </c>
      <c r="D75" s="89" t="s">
        <v>5</v>
      </c>
      <c r="E75" s="52">
        <v>1</v>
      </c>
      <c r="F75" s="30">
        <v>0</v>
      </c>
      <c r="G75" s="31">
        <v>0</v>
      </c>
      <c r="H75" s="30">
        <f>E75*F75</f>
        <v>0</v>
      </c>
      <c r="I75" s="31">
        <f>E75*G75</f>
        <v>0</v>
      </c>
    </row>
    <row r="76" spans="1:9" s="14" customFormat="1" ht="12.75" customHeight="1">
      <c r="A76" s="49"/>
      <c r="B76" s="50"/>
      <c r="C76" s="126"/>
      <c r="D76" s="50"/>
      <c r="E76" s="52"/>
      <c r="F76" s="30">
        <v>0</v>
      </c>
      <c r="G76" s="31">
        <v>0</v>
      </c>
      <c r="H76" s="30"/>
      <c r="I76" s="31"/>
    </row>
    <row r="77" spans="1:9" s="14" customFormat="1" ht="12.75" customHeight="1">
      <c r="A77" s="49"/>
      <c r="B77" s="50"/>
      <c r="C77" s="112" t="s">
        <v>68</v>
      </c>
      <c r="D77" s="50"/>
      <c r="E77" s="52"/>
      <c r="F77" s="30">
        <v>0</v>
      </c>
      <c r="G77" s="31">
        <v>0</v>
      </c>
      <c r="H77" s="30">
        <f>E77*F77</f>
        <v>0</v>
      </c>
      <c r="I77" s="31">
        <f>E77*G77</f>
        <v>0</v>
      </c>
    </row>
    <row r="78" spans="1:9" s="14" customFormat="1" ht="15" customHeight="1">
      <c r="A78" s="96" t="s">
        <v>64</v>
      </c>
      <c r="B78" s="50"/>
      <c r="C78" s="117" t="s">
        <v>155</v>
      </c>
      <c r="D78" s="89" t="s">
        <v>16</v>
      </c>
      <c r="E78" s="52">
        <v>1</v>
      </c>
      <c r="F78" s="30">
        <v>0</v>
      </c>
      <c r="G78" s="31">
        <v>0</v>
      </c>
      <c r="H78" s="30">
        <f>E78*F78</f>
        <v>0</v>
      </c>
      <c r="I78" s="31">
        <f>E78*G78</f>
        <v>0</v>
      </c>
    </row>
    <row r="79" spans="1:9" s="14" customFormat="1" ht="12.75" customHeight="1">
      <c r="A79" s="49"/>
      <c r="B79" s="50"/>
      <c r="C79" s="128"/>
      <c r="D79" s="50"/>
      <c r="E79" s="52"/>
      <c r="F79" s="30">
        <v>0</v>
      </c>
      <c r="G79" s="31">
        <v>0</v>
      </c>
      <c r="H79" s="30"/>
      <c r="I79" s="31"/>
    </row>
    <row r="80" spans="1:9" s="14" customFormat="1" ht="12.75" customHeight="1">
      <c r="A80" s="49"/>
      <c r="B80" s="50"/>
      <c r="C80" s="112" t="s">
        <v>70</v>
      </c>
      <c r="D80" s="50"/>
      <c r="E80" s="52"/>
      <c r="F80" s="30">
        <v>0</v>
      </c>
      <c r="G80" s="31">
        <v>0</v>
      </c>
      <c r="H80" s="30">
        <f t="shared" si="4"/>
        <v>0</v>
      </c>
      <c r="I80" s="31">
        <f t="shared" si="5"/>
        <v>0</v>
      </c>
    </row>
    <row r="81" spans="1:9" s="14" customFormat="1" ht="7.5" customHeight="1">
      <c r="A81" s="49"/>
      <c r="B81" s="50"/>
      <c r="C81" s="112"/>
      <c r="D81" s="50"/>
      <c r="E81" s="52"/>
      <c r="F81" s="30">
        <v>0</v>
      </c>
      <c r="G81" s="31">
        <v>0</v>
      </c>
      <c r="H81" s="30">
        <f t="shared" si="4"/>
        <v>0</v>
      </c>
      <c r="I81" s="31">
        <f t="shared" si="5"/>
        <v>0</v>
      </c>
    </row>
    <row r="82" spans="1:9" s="14" customFormat="1" ht="18" customHeight="1">
      <c r="A82" s="107" t="s">
        <v>178</v>
      </c>
      <c r="B82" s="86"/>
      <c r="C82" s="129" t="s">
        <v>31</v>
      </c>
      <c r="D82" s="50" t="s">
        <v>16</v>
      </c>
      <c r="E82" s="52">
        <v>1</v>
      </c>
      <c r="F82" s="30">
        <v>0</v>
      </c>
      <c r="G82" s="31">
        <v>0</v>
      </c>
      <c r="H82" s="30">
        <f>E82*F82</f>
        <v>0</v>
      </c>
      <c r="I82" s="31">
        <f>E82*G82</f>
        <v>0</v>
      </c>
    </row>
    <row r="83" spans="1:9" s="14" customFormat="1" ht="15.75" customHeight="1">
      <c r="A83" s="107" t="s">
        <v>179</v>
      </c>
      <c r="B83" s="86"/>
      <c r="C83" s="129" t="s">
        <v>32</v>
      </c>
      <c r="D83" s="50" t="s">
        <v>16</v>
      </c>
      <c r="E83" s="52">
        <v>1</v>
      </c>
      <c r="F83" s="30">
        <v>0</v>
      </c>
      <c r="G83" s="31">
        <v>0</v>
      </c>
      <c r="H83" s="30">
        <f>E83*F83</f>
        <v>0</v>
      </c>
      <c r="I83" s="31">
        <f>E83*G83</f>
        <v>0</v>
      </c>
    </row>
    <row r="84" spans="1:9" s="14" customFormat="1" ht="18.75" customHeight="1" thickBot="1">
      <c r="A84" s="108" t="s">
        <v>72</v>
      </c>
      <c r="B84" s="87"/>
      <c r="C84" s="130" t="s">
        <v>30</v>
      </c>
      <c r="D84" s="75" t="s">
        <v>29</v>
      </c>
      <c r="E84" s="82">
        <v>36</v>
      </c>
      <c r="F84" s="76">
        <v>0</v>
      </c>
      <c r="G84" s="77">
        <v>0</v>
      </c>
      <c r="H84" s="76">
        <f>E84*F84</f>
        <v>0</v>
      </c>
      <c r="I84" s="77">
        <f>E84*G84</f>
        <v>0</v>
      </c>
    </row>
  </sheetData>
  <sheetProtection/>
  <mergeCells count="12">
    <mergeCell ref="A6:B6"/>
    <mergeCell ref="A7:B7"/>
    <mergeCell ref="A8:B8"/>
    <mergeCell ref="F10:G10"/>
    <mergeCell ref="H10:I10"/>
    <mergeCell ref="A1:B1"/>
    <mergeCell ref="C1:H1"/>
    <mergeCell ref="A2:B2"/>
    <mergeCell ref="A3:B3"/>
    <mergeCell ref="A4:B4"/>
    <mergeCell ref="A5:B5"/>
    <mergeCell ref="C5:E5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/>
  <dc:creator>ing.Štěbeták</dc:creator>
  <cp:keywords/>
  <dc:description/>
  <cp:lastModifiedBy>Milan Jáchim</cp:lastModifiedBy>
  <cp:lastPrinted>2006-07-25T09:12:18Z</cp:lastPrinted>
  <dcterms:created xsi:type="dcterms:W3CDTF">1997-02-13T12:36:28Z</dcterms:created>
  <dcterms:modified xsi:type="dcterms:W3CDTF">2017-05-12T14:04:01Z</dcterms:modified>
  <cp:category/>
  <cp:version/>
  <cp:contentType/>
  <cp:contentStatus/>
</cp:coreProperties>
</file>