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A - maloodběr" sheetId="1" r:id="rId1"/>
    <sheet name="B - středoodběr" sheetId="2" r:id="rId2"/>
  </sheets>
  <definedNames>
    <definedName name="_xlnm._FilterDatabase" localSheetId="0" hidden="1">'A - maloodběr'!$A$5:$DC$34</definedName>
  </definedNames>
  <calcPr calcId="152511"/>
</workbook>
</file>

<file path=xl/sharedStrings.xml><?xml version="1.0" encoding="utf-8"?>
<sst xmlns="http://schemas.openxmlformats.org/spreadsheetml/2006/main" count="1157" uniqueCount="262">
  <si>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</si>
  <si>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</si>
  <si>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</si>
  <si>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</si>
  <si>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</si>
  <si>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</si>
  <si>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</si>
  <si>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</si>
  <si>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</si>
  <si>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</si>
  <si>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</si>
  <si>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</si>
  <si>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</si>
  <si>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</si>
  <si>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</si>
  <si>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</si>
  <si>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</si>
  <si>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</si>
  <si>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</si>
  <si>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</si>
  <si>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</si>
  <si>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</si>
  <si>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EIC kód</t>
  </si>
  <si>
    <t>Roční přepočtená spotřeba</t>
  </si>
  <si>
    <t>Adresa</t>
  </si>
  <si>
    <t>Číslo účtu</t>
  </si>
  <si>
    <t>Stanovení záloh</t>
  </si>
  <si>
    <t>Způsob provádění plateb zálohových faktur</t>
  </si>
  <si>
    <t>Výše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</si>
  <si>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</si>
  <si>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</si>
  <si>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</si>
  <si>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</si>
  <si>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</si>
  <si>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</si>
  <si>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</si>
  <si>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Město Třeboň</t>
  </si>
  <si>
    <t>00247618</t>
  </si>
  <si>
    <t>CZ00247618</t>
  </si>
  <si>
    <t>Palackého nám.</t>
  </si>
  <si>
    <t>Třeboň II</t>
  </si>
  <si>
    <t>PaedDr. Jan</t>
  </si>
  <si>
    <t>Váňa</t>
  </si>
  <si>
    <t>starosta</t>
  </si>
  <si>
    <t>starosta@mesto-trebon.cz</t>
  </si>
  <si>
    <t>Masarykovo náměstí</t>
  </si>
  <si>
    <t>103/I</t>
  </si>
  <si>
    <t>Třeboň</t>
  </si>
  <si>
    <t>E.ON</t>
  </si>
  <si>
    <t>27ZG900Z10003049</t>
  </si>
  <si>
    <t>od 25 MWh do 45 MWh</t>
  </si>
  <si>
    <t>Palackého nám. 46</t>
  </si>
  <si>
    <t>Gabriela</t>
  </si>
  <si>
    <t>Kolmanová</t>
  </si>
  <si>
    <t>kontaktní osoba</t>
  </si>
  <si>
    <t>gabriela.kolmanova@mesto-trebon.cz</t>
  </si>
  <si>
    <t>27 - 0603148389/0800</t>
  </si>
  <si>
    <t>čtvrtletně</t>
  </si>
  <si>
    <t>bankovní převod</t>
  </si>
  <si>
    <t>ANO</t>
  </si>
  <si>
    <t>rok</t>
  </si>
  <si>
    <t>e-mailem</t>
  </si>
  <si>
    <t>Úřadovna Břilice 128</t>
  </si>
  <si>
    <t>Dunajovická</t>
  </si>
  <si>
    <t>Třeboň, Břilice</t>
  </si>
  <si>
    <t>27ZG900Z1003184F</t>
  </si>
  <si>
    <t>od 0 MWh do 1,89 MWh</t>
  </si>
  <si>
    <t>Klubovna Junáci Na chmelnici 1208</t>
  </si>
  <si>
    <t>Na Chmelnici</t>
  </si>
  <si>
    <t>27ZG900Z10043761</t>
  </si>
  <si>
    <t>od 45 MWh do 63 MWh</t>
  </si>
  <si>
    <t>Kotelna Rožmberská 63</t>
  </si>
  <si>
    <t>Rožmberská</t>
  </si>
  <si>
    <t>27ZG900Z1007298H</t>
  </si>
  <si>
    <t>nad 63 MWh</t>
  </si>
  <si>
    <t>Byty Daskabát 73</t>
  </si>
  <si>
    <t>Daskabát</t>
  </si>
  <si>
    <t>27ZG900Z10097385</t>
  </si>
  <si>
    <t>Byty Sv. Čecha 20</t>
  </si>
  <si>
    <t>Svatopluka Čecha</t>
  </si>
  <si>
    <t>27ZG900Z10077880</t>
  </si>
  <si>
    <t>MěÚ Palackého nám. 46</t>
  </si>
  <si>
    <t>27ZG900Z0108408W</t>
  </si>
  <si>
    <t>Palackého nám. 106</t>
  </si>
  <si>
    <t>27ZG900Z0110100K</t>
  </si>
  <si>
    <t>Byty Chelčického 2</t>
  </si>
  <si>
    <t>Chelčického</t>
  </si>
  <si>
    <t>27ZG900Z10000473</t>
  </si>
  <si>
    <t>Hospicová péče Sv. Čecha 20</t>
  </si>
  <si>
    <t>27ZG900Z1011373G</t>
  </si>
  <si>
    <t>od 15 MWh do 25 MWh</t>
  </si>
  <si>
    <t>Byty Chelčického 1</t>
  </si>
  <si>
    <t>27ZG900Z1010637D</t>
  </si>
  <si>
    <t>od 1,89 MWh do 7,56 MWh</t>
  </si>
  <si>
    <t>měsíčně</t>
  </si>
  <si>
    <t>3. mateřská škola Třeboň, Jeronýmova 183</t>
  </si>
  <si>
    <t>70989907</t>
  </si>
  <si>
    <t>Jeronýmova</t>
  </si>
  <si>
    <t>Bc. Romana</t>
  </si>
  <si>
    <t>Štěrbová</t>
  </si>
  <si>
    <t>ředitelka</t>
  </si>
  <si>
    <t>reditelka@3mstrebon.cz</t>
  </si>
  <si>
    <t>MŠ Jeronýmova</t>
  </si>
  <si>
    <t>27ZG900Z1003415M</t>
  </si>
  <si>
    <t>Jeronýmova 183</t>
  </si>
  <si>
    <t>Iveta</t>
  </si>
  <si>
    <t>Bajerová</t>
  </si>
  <si>
    <t>hospodarka@3mstrebon.cz</t>
  </si>
  <si>
    <t>0604175389/0800</t>
  </si>
  <si>
    <t>Břilice (U Školky)</t>
  </si>
  <si>
    <t>27ZG900Z1004549X</t>
  </si>
  <si>
    <t>Mateřská škola Sluníčko, Třeboň</t>
  </si>
  <si>
    <t>63263777</t>
  </si>
  <si>
    <t>Svobody</t>
  </si>
  <si>
    <t>Bc. Zdeňka</t>
  </si>
  <si>
    <t>Feriančíková</t>
  </si>
  <si>
    <t>ms.slunicko@mybox.cz</t>
  </si>
  <si>
    <t>MŠ Sluníčko</t>
  </si>
  <si>
    <t>27ZG900Z1000365Q</t>
  </si>
  <si>
    <t>Svobody 1018</t>
  </si>
  <si>
    <t>0603213339/0800</t>
  </si>
  <si>
    <t>Městská sportovní Třeboň, příspěvková organizace</t>
  </si>
  <si>
    <t>06457665</t>
  </si>
  <si>
    <t>CZ06457665</t>
  </si>
  <si>
    <t>Na Sadech</t>
  </si>
  <si>
    <t>Jan</t>
  </si>
  <si>
    <t>Záruba</t>
  </si>
  <si>
    <t>ředitel</t>
  </si>
  <si>
    <t>1087/4</t>
  </si>
  <si>
    <t>27ZG900Z0116015I</t>
  </si>
  <si>
    <t>Na Sadech 349</t>
  </si>
  <si>
    <t>Ing. Jaroslava</t>
  </si>
  <si>
    <t>Macková</t>
  </si>
  <si>
    <t>hlavní účetní</t>
  </si>
  <si>
    <t>5209903369/0800</t>
  </si>
  <si>
    <t>inkaso</t>
  </si>
  <si>
    <t>Sportovní K/1087/4, 37901 Třeboň</t>
  </si>
  <si>
    <t>Sportovní</t>
  </si>
  <si>
    <t>K/1087/4</t>
  </si>
  <si>
    <t>27ZG900Z10156302</t>
  </si>
  <si>
    <t>Břilice, Třeboň</t>
  </si>
  <si>
    <t>27ZG900Z1021107V</t>
  </si>
  <si>
    <t>Slatinné lázně Třeboň, s.r.o.</t>
  </si>
  <si>
    <t>25179896</t>
  </si>
  <si>
    <t>CZ25179896</t>
  </si>
  <si>
    <t>Lázeňská</t>
  </si>
  <si>
    <t>prof. JUDr. Vilém</t>
  </si>
  <si>
    <t>Kahoun, Ph.D</t>
  </si>
  <si>
    <t>jednatel</t>
  </si>
  <si>
    <t>info@laznetrebon.cz</t>
  </si>
  <si>
    <t>Bertiny lázně - kuchyň</t>
  </si>
  <si>
    <t>Tylova</t>
  </si>
  <si>
    <t>27ZG900Z1010689V</t>
  </si>
  <si>
    <t>Lázeňská 1001</t>
  </si>
  <si>
    <t>Ing. Martin</t>
  </si>
  <si>
    <t>Blažek</t>
  </si>
  <si>
    <t>blazek@berta.cz</t>
  </si>
  <si>
    <t>237968802/0300</t>
  </si>
  <si>
    <t>Lázně Aurora - skleník</t>
  </si>
  <si>
    <t>27ZG900Z1001422Z</t>
  </si>
  <si>
    <t>blazek@aurora.cz</t>
  </si>
  <si>
    <t>1/2rok</t>
  </si>
  <si>
    <t>Lázně Aurora - rašelina</t>
  </si>
  <si>
    <t>27ZG900Z10090417</t>
  </si>
  <si>
    <t>Bertiny lázně - restaurace</t>
  </si>
  <si>
    <t>27ZG900Z1006120Q</t>
  </si>
  <si>
    <t>Bertiny lázně - Beseda</t>
  </si>
  <si>
    <t>27ZG900Z0114973F</t>
  </si>
  <si>
    <t>Byt Klus</t>
  </si>
  <si>
    <t>27ZG900Z0099929Q</t>
  </si>
  <si>
    <t>od 7,56 MWh do 15 MWh</t>
  </si>
  <si>
    <t>Technické služby Třeboň, s.r.o.</t>
  </si>
  <si>
    <t>62502735</t>
  </si>
  <si>
    <t>CZ62502735</t>
  </si>
  <si>
    <t>Rybářská</t>
  </si>
  <si>
    <t>Petr</t>
  </si>
  <si>
    <t>Tětek</t>
  </si>
  <si>
    <t>ptetek@ts-trebon.cz</t>
  </si>
  <si>
    <t>Technické služby, dílny</t>
  </si>
  <si>
    <t>Novohradská</t>
  </si>
  <si>
    <t>27ZG900Z10042749</t>
  </si>
  <si>
    <t>Rybářská 811</t>
  </si>
  <si>
    <t>Ludmila</t>
  </si>
  <si>
    <t>Zahradníková</t>
  </si>
  <si>
    <t>lzahradnikova@ts-trebon.cz</t>
  </si>
  <si>
    <t>0603181349/0800</t>
  </si>
  <si>
    <t>Technické služby, správa</t>
  </si>
  <si>
    <t>27ZG900Z10108715</t>
  </si>
  <si>
    <t>Rybářská 811, 37901 Třeboň</t>
  </si>
  <si>
    <t>27ZG900Z1015920U</t>
  </si>
  <si>
    <t>Základní škola Třeboň, Na Sadech 375</t>
  </si>
  <si>
    <t>60816872</t>
  </si>
  <si>
    <t>CZ60816872</t>
  </si>
  <si>
    <t>Bc. Mgr. Jana</t>
  </si>
  <si>
    <t>Polčáková</t>
  </si>
  <si>
    <t>jpolcakova@zstrebon.cz</t>
  </si>
  <si>
    <t>ŠJ Centrum</t>
  </si>
  <si>
    <t>27ZG900Z1006919G</t>
  </si>
  <si>
    <t>Na Sadech 375</t>
  </si>
  <si>
    <t>Stanislava</t>
  </si>
  <si>
    <t>Kotěšovcová</t>
  </si>
  <si>
    <t>skotesovcova@zstrebon.cz</t>
  </si>
  <si>
    <t>0603199389/0800</t>
  </si>
  <si>
    <t>Základní škola Třeboň, Sokolská 296</t>
  </si>
  <si>
    <t>60818174</t>
  </si>
  <si>
    <t>Sokolská</t>
  </si>
  <si>
    <t>Mgr. Ivan</t>
  </si>
  <si>
    <t>Rokos</t>
  </si>
  <si>
    <t>irokos@1zstrebon.cz</t>
  </si>
  <si>
    <t>ZŠ Sokolská</t>
  </si>
  <si>
    <t>Břilice</t>
  </si>
  <si>
    <t>27ZG900Z1005123P</t>
  </si>
  <si>
    <t>Sokolská 296</t>
  </si>
  <si>
    <t>0602976369/0800</t>
  </si>
  <si>
    <t>27ZG900Z10017841</t>
  </si>
  <si>
    <t>21 kal. dní ode dne vystavení</t>
  </si>
  <si>
    <t>Masarykovo nám. 103/I Muzeum marcipánu</t>
  </si>
  <si>
    <t>ved. sekce ES</t>
  </si>
  <si>
    <t>30 kal. dní ode dne vystavení</t>
  </si>
  <si>
    <t>info@ms-trebon.cz</t>
  </si>
  <si>
    <t>Sportovní, č.parc.1087/4</t>
  </si>
  <si>
    <t>SPORTOVIŠTĚ Břilice - sportoviště 241, 37901 Břilice, Třeboň</t>
  </si>
  <si>
    <t>Ke Hřišti</t>
  </si>
  <si>
    <t xml:space="preserve">Příloha č. 1 Seznam odběrných míst zemního plynu MO v </t>
  </si>
  <si>
    <t>Leden (MWh)</t>
  </si>
  <si>
    <t>Únor (MWh)</t>
  </si>
  <si>
    <t>Březen (MWh)</t>
  </si>
  <si>
    <t>Duben (MWh)</t>
  </si>
  <si>
    <t>Květen (MWh)</t>
  </si>
  <si>
    <t>Červen (MWh)</t>
  </si>
  <si>
    <t>Červenec (MWh)</t>
  </si>
  <si>
    <t>Srpen (MWh)</t>
  </si>
  <si>
    <t>Září (MWh)</t>
  </si>
  <si>
    <t>Říjen (MWh)</t>
  </si>
  <si>
    <t>Listopad (MWh)</t>
  </si>
  <si>
    <t>Prosinec (MWh)</t>
  </si>
  <si>
    <t>Celkem 2020 (MWh)</t>
  </si>
  <si>
    <t>Celkem 2021 (MWh)</t>
  </si>
  <si>
    <t>Celkem 2022 (MWh)</t>
  </si>
  <si>
    <t>Celkem 2023 (MWh)</t>
  </si>
  <si>
    <t>Celkem 2020 - 2023 (MWh)</t>
  </si>
  <si>
    <t>Denní rezervovaná pevná kapacita (tis. m3/den)</t>
  </si>
  <si>
    <t>Charakter odběru</t>
  </si>
  <si>
    <t>Způsob napojení</t>
  </si>
  <si>
    <t>Bertiny Lázně - kotelna</t>
  </si>
  <si>
    <t>27ZG900Z10082317</t>
  </si>
  <si>
    <t>Z2 - spotřeba 1 a 4 čtvrtletí nad 75% roční spotřeby</t>
  </si>
  <si>
    <t>Místní síť</t>
  </si>
  <si>
    <t>3x měsíčně</t>
  </si>
  <si>
    <t>měsíc</t>
  </si>
  <si>
    <t>30 kal.dnů ode dne  vystavení</t>
  </si>
  <si>
    <t>Lázně Aurora</t>
  </si>
  <si>
    <t>27ZG900Z1009103B</t>
  </si>
  <si>
    <t>ZŠ Na Sadech</t>
  </si>
  <si>
    <t>27ZG900Z1002091R</t>
  </si>
  <si>
    <t>21 kal.dnů ode dne  vystavení</t>
  </si>
  <si>
    <t xml:space="preserve">Seznam odběrných míst zemního plynu SO/VO </t>
  </si>
  <si>
    <t>Celkem 2020(MWh)</t>
  </si>
  <si>
    <t>Celkem 2021(MWh)</t>
  </si>
  <si>
    <t>Celkem 2022(MWh)</t>
  </si>
  <si>
    <t>Celkem 2023(MWh)</t>
  </si>
  <si>
    <t>Celkem 2020 - 2023(MWh)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</si>
</sst>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64" fontId="16" fillId="0" borderId="11" xfId="0" applyNumberFormat="1" applyFont="1" applyBorder="1"/>
    <xf numFmtId="164" fontId="19" fillId="0" borderId="10" xfId="0" applyNumberFormat="1" applyFont="1" applyBorder="1" applyAlignment="1">
      <alignment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9" fontId="18" fillId="0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wrapText="1"/>
    </xf>
    <xf numFmtId="0" fontId="0" fillId="0" borderId="0" xfId="0" applyFill="1"/>
    <xf numFmtId="49" fontId="0" fillId="0" borderId="10" xfId="0" applyNumberFormat="1" applyFill="1" applyBorder="1" applyAlignment="1">
      <alignment wrapText="1"/>
    </xf>
    <xf numFmtId="0" fontId="19" fillId="36" borderId="10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23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21" fillId="31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wrapText="1"/>
    </xf>
    <xf numFmtId="164" fontId="22" fillId="0" borderId="11" xfId="0" applyNumberFormat="1" applyFont="1" applyBorder="1"/>
    <xf numFmtId="0" fontId="22" fillId="0" borderId="0" xfId="0" applyFont="1"/>
    <xf numFmtId="17" fontId="19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s-trebon.cz" TargetMode="External" /><Relationship Id="rId2" Type="http://schemas.openxmlformats.org/officeDocument/2006/relationships/hyperlink" Target="mailto:info@ms-trebon.cz" TargetMode="External" /><Relationship Id="rId3" Type="http://schemas.openxmlformats.org/officeDocument/2006/relationships/hyperlink" Target="mailto:info@ms-trebon.cz" TargetMode="External" /><Relationship Id="rId4" Type="http://schemas.openxmlformats.org/officeDocument/2006/relationships/hyperlink" Target="mailto:info@ms-trebon.cz" TargetMode="External" /><Relationship Id="rId5" Type="http://schemas.openxmlformats.org/officeDocument/2006/relationships/hyperlink" Target="mailto:info@ms-trebon.cz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6"/>
  <sheetViews>
    <sheetView showGridLines="0" workbookViewId="0" topLeftCell="AN3">
      <selection activeCell="BJ17" sqref="BJ17"/>
    </sheetView>
  </sheetViews>
  <sheetFormatPr defaultColWidth="9.140625" defaultRowHeight="15"/>
  <cols>
    <col min="1" max="1" width="36.57421875" style="0" bestFit="1" customWidth="1"/>
    <col min="2" max="2" width="9.00390625" style="0" customWidth="1"/>
    <col min="3" max="3" width="10.8515625" style="0" bestFit="1" customWidth="1"/>
    <col min="4" max="4" width="13.57421875" style="0" bestFit="1" customWidth="1"/>
    <col min="5" max="5" width="5.00390625" style="0" customWidth="1"/>
    <col min="6" max="6" width="3.8515625" style="0" customWidth="1"/>
    <col min="7" max="7" width="8.00390625" style="0" customWidth="1"/>
    <col min="8" max="8" width="6.00390625" style="0" customWidth="1"/>
    <col min="9" max="9" width="14.140625" style="0" bestFit="1" customWidth="1"/>
    <col min="10" max="10" width="11.421875" style="0" bestFit="1" customWidth="1"/>
    <col min="11" max="11" width="8.00390625" style="0" customWidth="1"/>
    <col min="12" max="12" width="10.8515625" style="0" bestFit="1" customWidth="1"/>
    <col min="13" max="13" width="22.140625" style="0" bestFit="1" customWidth="1"/>
    <col min="14" max="14" width="36.57421875" style="0" bestFit="1" customWidth="1"/>
    <col min="15" max="15" width="17.57421875" style="0" bestFit="1" customWidth="1"/>
    <col min="16" max="16" width="8.421875" style="0" customWidth="1"/>
    <col min="17" max="17" width="3.8515625" style="0" customWidth="1"/>
    <col min="18" max="18" width="12.421875" style="0" bestFit="1" customWidth="1"/>
    <col min="19" max="19" width="6.00390625" style="0" customWidth="1"/>
    <col min="20" max="20" width="9.57421875" style="0" bestFit="1" customWidth="1"/>
    <col min="21" max="21" width="17.8515625" style="0" bestFit="1" customWidth="1"/>
    <col min="22" max="22" width="23.00390625" style="0" bestFit="1" customWidth="1"/>
    <col min="23" max="23" width="36.57421875" style="0" bestFit="1" customWidth="1"/>
    <col min="24" max="24" width="16.00390625" style="0" bestFit="1" customWidth="1"/>
    <col min="25" max="25" width="8.00390625" style="0" customWidth="1"/>
    <col min="26" max="26" width="6.00390625" style="0" customWidth="1"/>
    <col min="27" max="27" width="11.8515625" style="0" bestFit="1" customWidth="1"/>
    <col min="28" max="28" width="11.7109375" style="0" bestFit="1" customWidth="1"/>
    <col min="29" max="29" width="13.7109375" style="0" bestFit="1" customWidth="1"/>
    <col min="30" max="30" width="10.8515625" style="0" bestFit="1" customWidth="1"/>
    <col min="31" max="31" width="31.57421875" style="0" bestFit="1" customWidth="1"/>
    <col min="32" max="32" width="19.421875" style="0" bestFit="1" customWidth="1"/>
    <col min="33" max="33" width="13.28125" style="0" bestFit="1" customWidth="1"/>
    <col min="34" max="34" width="18.8515625" style="0" customWidth="1"/>
    <col min="35" max="35" width="11.00390625" style="0" customWidth="1"/>
    <col min="36" max="36" width="9.7109375" style="0" customWidth="1"/>
    <col min="37" max="37" width="8.57421875" style="0" customWidth="1"/>
    <col min="38" max="38" width="17.7109375" style="0" customWidth="1"/>
    <col min="39" max="39" width="17.28125" style="0" bestFit="1" customWidth="1"/>
    <col min="40" max="40" width="11.28125" style="0" customWidth="1"/>
    <col min="41" max="41" width="13.00390625" style="0" customWidth="1"/>
    <col min="42" max="42" width="11.7109375" style="0" customWidth="1"/>
    <col min="43" max="54" width="10.421875" style="0" customWidth="1"/>
    <col min="55" max="58" width="12.7109375" style="0" bestFit="1" customWidth="1"/>
    <col min="59" max="59" width="12.7109375" style="36" bestFit="1" customWidth="1"/>
  </cols>
  <sheetData>
    <row r="2" spans="1:18" ht="18" customHeight="1">
      <c r="A2" s="15" t="s">
        <v>223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4" spans="1:55" ht="15" customHeight="1">
      <c r="A4" s="12" t="s">
        <v>0</v>
      </c>
      <c r="B4" s="13"/>
      <c r="C4" s="13"/>
      <c r="D4" s="13"/>
      <c r="E4" s="13"/>
      <c r="F4" s="13"/>
      <c r="G4" s="13"/>
      <c r="H4" s="14"/>
      <c r="I4" s="12" t="s">
        <v>1</v>
      </c>
      <c r="J4" s="13"/>
      <c r="K4" s="13"/>
      <c r="L4" s="13"/>
      <c r="M4" s="14"/>
      <c r="N4" s="12" t="s">
        <v>2</v>
      </c>
      <c r="O4" s="13"/>
      <c r="P4" s="13"/>
      <c r="Q4" s="13"/>
      <c r="R4" s="13"/>
      <c r="S4" s="13"/>
      <c r="T4" s="13"/>
      <c r="U4" s="13"/>
      <c r="V4" s="13"/>
      <c r="W4" s="12" t="s">
        <v>3</v>
      </c>
      <c r="X4" s="13"/>
      <c r="Y4" s="13"/>
      <c r="Z4" s="14"/>
      <c r="AA4" s="12" t="s">
        <v>4</v>
      </c>
      <c r="AB4" s="13"/>
      <c r="AC4" s="13"/>
      <c r="AD4" s="13"/>
      <c r="AE4" s="14"/>
      <c r="AF4" s="12" t="s">
        <v>5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2" t="s">
        <v>6</v>
      </c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9" ht="60" customHeigh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21</v>
      </c>
      <c r="U5" s="1" t="s">
        <v>22</v>
      </c>
      <c r="V5" s="1" t="s">
        <v>23</v>
      </c>
      <c r="W5" s="1" t="s">
        <v>7</v>
      </c>
      <c r="X5" s="1" t="s">
        <v>24</v>
      </c>
      <c r="Y5" s="1" t="s">
        <v>13</v>
      </c>
      <c r="Z5" s="1" t="s">
        <v>14</v>
      </c>
      <c r="AA5" s="1" t="s">
        <v>15</v>
      </c>
      <c r="AB5" s="1" t="s">
        <v>16</v>
      </c>
      <c r="AC5" s="1" t="s">
        <v>17</v>
      </c>
      <c r="AD5" s="1" t="s">
        <v>18</v>
      </c>
      <c r="AE5" s="1" t="s">
        <v>19</v>
      </c>
      <c r="AF5" s="1" t="s">
        <v>25</v>
      </c>
      <c r="AG5" s="1" t="s">
        <v>26</v>
      </c>
      <c r="AH5" s="1" t="s">
        <v>27</v>
      </c>
      <c r="AI5" s="1" t="s">
        <v>28</v>
      </c>
      <c r="AJ5" s="1" t="s">
        <v>29</v>
      </c>
      <c r="AK5" s="1" t="s">
        <v>30</v>
      </c>
      <c r="AL5" s="1" t="s">
        <v>31</v>
      </c>
      <c r="AM5" s="1" t="s">
        <v>32</v>
      </c>
      <c r="AN5" s="1" t="s">
        <v>33</v>
      </c>
      <c r="AO5" s="1" t="s">
        <v>34</v>
      </c>
      <c r="AP5" s="1" t="s">
        <v>35</v>
      </c>
      <c r="AQ5" s="2" t="s">
        <v>224</v>
      </c>
      <c r="AR5" s="2" t="s">
        <v>225</v>
      </c>
      <c r="AS5" s="2" t="s">
        <v>226</v>
      </c>
      <c r="AT5" s="2" t="s">
        <v>227</v>
      </c>
      <c r="AU5" s="2" t="s">
        <v>228</v>
      </c>
      <c r="AV5" s="2" t="s">
        <v>229</v>
      </c>
      <c r="AW5" s="2" t="s">
        <v>230</v>
      </c>
      <c r="AX5" s="2" t="s">
        <v>231</v>
      </c>
      <c r="AY5" s="2" t="s">
        <v>232</v>
      </c>
      <c r="AZ5" s="2" t="s">
        <v>233</v>
      </c>
      <c r="BA5" s="2" t="s">
        <v>234</v>
      </c>
      <c r="BB5" s="2" t="s">
        <v>235</v>
      </c>
      <c r="BC5" s="26" t="s">
        <v>236</v>
      </c>
      <c r="BD5" s="28" t="s">
        <v>237</v>
      </c>
      <c r="BE5" s="30" t="s">
        <v>238</v>
      </c>
      <c r="BF5" s="31" t="s">
        <v>239</v>
      </c>
      <c r="BG5" s="33" t="s">
        <v>240</v>
      </c>
    </row>
    <row r="6" spans="1:59" s="23" customFormat="1" ht="26.25">
      <c r="A6" s="16" t="s">
        <v>36</v>
      </c>
      <c r="B6" s="17" t="s">
        <v>37</v>
      </c>
      <c r="C6" s="17" t="s">
        <v>38</v>
      </c>
      <c r="D6" s="16" t="s">
        <v>39</v>
      </c>
      <c r="E6" s="16">
        <v>46</v>
      </c>
      <c r="F6" s="18"/>
      <c r="G6" s="16" t="s">
        <v>40</v>
      </c>
      <c r="H6" s="16">
        <v>37901</v>
      </c>
      <c r="I6" s="16" t="s">
        <v>41</v>
      </c>
      <c r="J6" s="16" t="s">
        <v>42</v>
      </c>
      <c r="K6" s="16" t="s">
        <v>43</v>
      </c>
      <c r="L6" s="19">
        <v>384342115</v>
      </c>
      <c r="M6" s="16" t="s">
        <v>44</v>
      </c>
      <c r="N6" s="16" t="s">
        <v>216</v>
      </c>
      <c r="O6" s="16" t="s">
        <v>45</v>
      </c>
      <c r="P6" s="16" t="s">
        <v>46</v>
      </c>
      <c r="Q6" s="18"/>
      <c r="R6" s="16" t="s">
        <v>47</v>
      </c>
      <c r="S6" s="16">
        <v>37901</v>
      </c>
      <c r="T6" s="16" t="s">
        <v>48</v>
      </c>
      <c r="U6" s="17" t="s">
        <v>49</v>
      </c>
      <c r="V6" s="16" t="s">
        <v>50</v>
      </c>
      <c r="W6" s="16" t="s">
        <v>36</v>
      </c>
      <c r="X6" s="16" t="s">
        <v>51</v>
      </c>
      <c r="Y6" s="16" t="s">
        <v>40</v>
      </c>
      <c r="Z6" s="16">
        <v>37901</v>
      </c>
      <c r="AA6" s="16" t="s">
        <v>52</v>
      </c>
      <c r="AB6" s="16" t="s">
        <v>53</v>
      </c>
      <c r="AC6" s="16" t="s">
        <v>54</v>
      </c>
      <c r="AD6" s="19">
        <v>384342186</v>
      </c>
      <c r="AE6" s="16" t="s">
        <v>55</v>
      </c>
      <c r="AF6" s="16" t="s">
        <v>56</v>
      </c>
      <c r="AG6" s="16" t="s">
        <v>57</v>
      </c>
      <c r="AH6" s="16" t="s">
        <v>58</v>
      </c>
      <c r="AI6" s="20">
        <v>1</v>
      </c>
      <c r="AJ6" s="16" t="s">
        <v>59</v>
      </c>
      <c r="AK6" s="16" t="s">
        <v>60</v>
      </c>
      <c r="AL6" s="16" t="s">
        <v>58</v>
      </c>
      <c r="AM6" s="16" t="s">
        <v>215</v>
      </c>
      <c r="AN6" s="16" t="s">
        <v>59</v>
      </c>
      <c r="AO6" s="16" t="s">
        <v>61</v>
      </c>
      <c r="AP6" s="16" t="s">
        <v>59</v>
      </c>
      <c r="AQ6" s="21">
        <v>4.634982</v>
      </c>
      <c r="AR6" s="21">
        <v>4.106973</v>
      </c>
      <c r="AS6" s="21">
        <v>3.436846</v>
      </c>
      <c r="AT6" s="21">
        <v>2.21092</v>
      </c>
      <c r="AU6" s="21">
        <v>0.873523</v>
      </c>
      <c r="AV6" s="21">
        <v>0.316772</v>
      </c>
      <c r="AW6" s="21">
        <v>0.238367</v>
      </c>
      <c r="AX6" s="21">
        <v>0.257437</v>
      </c>
      <c r="AY6" s="21">
        <v>0.70072</v>
      </c>
      <c r="AZ6" s="21">
        <v>0.868959</v>
      </c>
      <c r="BA6" s="21">
        <v>3.517038</v>
      </c>
      <c r="BB6" s="21">
        <v>4.694645</v>
      </c>
      <c r="BC6" s="22">
        <v>25.857182</v>
      </c>
      <c r="BD6" s="22">
        <v>25.857182</v>
      </c>
      <c r="BE6" s="22">
        <v>25.857182</v>
      </c>
      <c r="BF6" s="22">
        <v>25.857182</v>
      </c>
      <c r="BG6" s="34">
        <f>SUM(BC6:BF6)</f>
        <v>103.428728</v>
      </c>
    </row>
    <row r="7" spans="1:59" s="23" customFormat="1" ht="26.25">
      <c r="A7" s="16" t="s">
        <v>36</v>
      </c>
      <c r="B7" s="17" t="s">
        <v>37</v>
      </c>
      <c r="C7" s="17" t="s">
        <v>38</v>
      </c>
      <c r="D7" s="16" t="s">
        <v>39</v>
      </c>
      <c r="E7" s="16">
        <v>46</v>
      </c>
      <c r="F7" s="18"/>
      <c r="G7" s="16" t="s">
        <v>40</v>
      </c>
      <c r="H7" s="16">
        <v>37901</v>
      </c>
      <c r="I7" s="16" t="s">
        <v>41</v>
      </c>
      <c r="J7" s="16" t="s">
        <v>42</v>
      </c>
      <c r="K7" s="16" t="s">
        <v>43</v>
      </c>
      <c r="L7" s="19">
        <v>384342115</v>
      </c>
      <c r="M7" s="16" t="s">
        <v>44</v>
      </c>
      <c r="N7" s="16" t="s">
        <v>62</v>
      </c>
      <c r="O7" s="16" t="s">
        <v>63</v>
      </c>
      <c r="P7" s="16">
        <v>128</v>
      </c>
      <c r="Q7" s="18"/>
      <c r="R7" s="16" t="s">
        <v>64</v>
      </c>
      <c r="S7" s="16">
        <v>37901</v>
      </c>
      <c r="T7" s="16" t="s">
        <v>48</v>
      </c>
      <c r="U7" s="17" t="s">
        <v>65</v>
      </c>
      <c r="V7" s="16" t="s">
        <v>66</v>
      </c>
      <c r="W7" s="16" t="s">
        <v>36</v>
      </c>
      <c r="X7" s="16" t="s">
        <v>51</v>
      </c>
      <c r="Y7" s="16" t="s">
        <v>40</v>
      </c>
      <c r="Z7" s="16">
        <v>37901</v>
      </c>
      <c r="AA7" s="16" t="s">
        <v>52</v>
      </c>
      <c r="AB7" s="16" t="s">
        <v>53</v>
      </c>
      <c r="AC7" s="16" t="s">
        <v>54</v>
      </c>
      <c r="AD7" s="19">
        <v>384342186</v>
      </c>
      <c r="AE7" s="16" t="s">
        <v>55</v>
      </c>
      <c r="AF7" s="16" t="s">
        <v>56</v>
      </c>
      <c r="AG7" s="16" t="s">
        <v>57</v>
      </c>
      <c r="AH7" s="16" t="s">
        <v>58</v>
      </c>
      <c r="AI7" s="20">
        <v>1</v>
      </c>
      <c r="AJ7" s="16" t="s">
        <v>59</v>
      </c>
      <c r="AK7" s="16" t="s">
        <v>60</v>
      </c>
      <c r="AL7" s="16" t="s">
        <v>58</v>
      </c>
      <c r="AM7" s="16" t="s">
        <v>215</v>
      </c>
      <c r="AN7" s="16" t="s">
        <v>59</v>
      </c>
      <c r="AO7" s="16" t="s">
        <v>61</v>
      </c>
      <c r="AP7" s="16" t="s">
        <v>59</v>
      </c>
      <c r="AQ7" s="21">
        <v>0.201154</v>
      </c>
      <c r="AR7" s="21">
        <v>0.117641</v>
      </c>
      <c r="AS7" s="21">
        <v>0.049215</v>
      </c>
      <c r="AT7" s="21">
        <v>0.033329</v>
      </c>
      <c r="AU7" s="21">
        <v>0.019427</v>
      </c>
      <c r="AV7" s="21">
        <v>0.011881</v>
      </c>
      <c r="AW7" s="21">
        <v>0.009628</v>
      </c>
      <c r="AX7" s="21">
        <v>0.010295</v>
      </c>
      <c r="AY7" s="21">
        <v>0.017206</v>
      </c>
      <c r="AZ7" s="21">
        <v>0.031487</v>
      </c>
      <c r="BA7" s="21">
        <v>0.04815</v>
      </c>
      <c r="BB7" s="21">
        <v>0.059585</v>
      </c>
      <c r="BC7" s="22">
        <v>0.608998</v>
      </c>
      <c r="BD7" s="22">
        <v>0.608998</v>
      </c>
      <c r="BE7" s="22">
        <v>0.608998</v>
      </c>
      <c r="BF7" s="22">
        <v>0.608998</v>
      </c>
      <c r="BG7" s="34">
        <f aca="true" t="shared" si="0" ref="BG7:BG34">SUM(BC7:BF7)</f>
        <v>2.435992</v>
      </c>
    </row>
    <row r="8" spans="1:59" s="23" customFormat="1" ht="26.25">
      <c r="A8" s="16" t="s">
        <v>36</v>
      </c>
      <c r="B8" s="17" t="s">
        <v>37</v>
      </c>
      <c r="C8" s="17" t="s">
        <v>38</v>
      </c>
      <c r="D8" s="16" t="s">
        <v>39</v>
      </c>
      <c r="E8" s="16">
        <v>46</v>
      </c>
      <c r="F8" s="18"/>
      <c r="G8" s="16" t="s">
        <v>40</v>
      </c>
      <c r="H8" s="16">
        <v>37901</v>
      </c>
      <c r="I8" s="16" t="s">
        <v>41</v>
      </c>
      <c r="J8" s="16" t="s">
        <v>42</v>
      </c>
      <c r="K8" s="16" t="s">
        <v>43</v>
      </c>
      <c r="L8" s="19">
        <v>384342115</v>
      </c>
      <c r="M8" s="16" t="s">
        <v>44</v>
      </c>
      <c r="N8" s="16" t="s">
        <v>67</v>
      </c>
      <c r="O8" s="16" t="s">
        <v>68</v>
      </c>
      <c r="P8" s="16">
        <v>1208</v>
      </c>
      <c r="Q8" s="18"/>
      <c r="R8" s="16" t="s">
        <v>47</v>
      </c>
      <c r="S8" s="16">
        <v>37901</v>
      </c>
      <c r="T8" s="16" t="s">
        <v>48</v>
      </c>
      <c r="U8" s="17" t="s">
        <v>69</v>
      </c>
      <c r="V8" s="16" t="s">
        <v>70</v>
      </c>
      <c r="W8" s="16" t="s">
        <v>36</v>
      </c>
      <c r="X8" s="16" t="s">
        <v>51</v>
      </c>
      <c r="Y8" s="16" t="s">
        <v>40</v>
      </c>
      <c r="Z8" s="16">
        <v>37901</v>
      </c>
      <c r="AA8" s="16" t="s">
        <v>52</v>
      </c>
      <c r="AB8" s="16" t="s">
        <v>53</v>
      </c>
      <c r="AC8" s="16" t="s">
        <v>54</v>
      </c>
      <c r="AD8" s="19">
        <v>384342186</v>
      </c>
      <c r="AE8" s="16" t="s">
        <v>55</v>
      </c>
      <c r="AF8" s="16" t="s">
        <v>56</v>
      </c>
      <c r="AG8" s="16" t="s">
        <v>57</v>
      </c>
      <c r="AH8" s="16" t="s">
        <v>58</v>
      </c>
      <c r="AI8" s="20">
        <v>1</v>
      </c>
      <c r="AJ8" s="16" t="s">
        <v>59</v>
      </c>
      <c r="AK8" s="16" t="s">
        <v>60</v>
      </c>
      <c r="AL8" s="16" t="s">
        <v>58</v>
      </c>
      <c r="AM8" s="16" t="s">
        <v>215</v>
      </c>
      <c r="AN8" s="16" t="s">
        <v>59</v>
      </c>
      <c r="AO8" s="16" t="s">
        <v>61</v>
      </c>
      <c r="AP8" s="16" t="s">
        <v>59</v>
      </c>
      <c r="AQ8" s="21">
        <v>9.875315</v>
      </c>
      <c r="AR8" s="21">
        <v>8.75035</v>
      </c>
      <c r="AS8" s="21">
        <v>7.322551</v>
      </c>
      <c r="AT8" s="21">
        <v>4.710601</v>
      </c>
      <c r="AU8" s="21">
        <v>1.861123</v>
      </c>
      <c r="AV8" s="21">
        <v>0.674932</v>
      </c>
      <c r="AW8" s="21">
        <v>0.507846</v>
      </c>
      <c r="AX8" s="21">
        <v>0.54852</v>
      </c>
      <c r="AY8" s="21">
        <v>1.492946</v>
      </c>
      <c r="AZ8" s="21">
        <v>3.907987</v>
      </c>
      <c r="BA8" s="21">
        <v>8.032646</v>
      </c>
      <c r="BB8" s="21">
        <v>10.155521</v>
      </c>
      <c r="BC8" s="22">
        <v>57.840338</v>
      </c>
      <c r="BD8" s="22">
        <v>57.840338</v>
      </c>
      <c r="BE8" s="22">
        <v>57.840338</v>
      </c>
      <c r="BF8" s="22">
        <v>57.840338</v>
      </c>
      <c r="BG8" s="34">
        <f t="shared" si="0"/>
        <v>231.361352</v>
      </c>
    </row>
    <row r="9" spans="1:59" s="23" customFormat="1" ht="26.25">
      <c r="A9" s="16" t="s">
        <v>36</v>
      </c>
      <c r="B9" s="17" t="s">
        <v>37</v>
      </c>
      <c r="C9" s="17" t="s">
        <v>38</v>
      </c>
      <c r="D9" s="16" t="s">
        <v>39</v>
      </c>
      <c r="E9" s="16">
        <v>46</v>
      </c>
      <c r="F9" s="18"/>
      <c r="G9" s="16" t="s">
        <v>40</v>
      </c>
      <c r="H9" s="16">
        <v>37901</v>
      </c>
      <c r="I9" s="16" t="s">
        <v>41</v>
      </c>
      <c r="J9" s="16" t="s">
        <v>42</v>
      </c>
      <c r="K9" s="16" t="s">
        <v>43</v>
      </c>
      <c r="L9" s="19">
        <v>384342115</v>
      </c>
      <c r="M9" s="16" t="s">
        <v>44</v>
      </c>
      <c r="N9" s="16" t="s">
        <v>71</v>
      </c>
      <c r="O9" s="16" t="s">
        <v>72</v>
      </c>
      <c r="P9" s="16">
        <v>63</v>
      </c>
      <c r="Q9" s="18"/>
      <c r="R9" s="16" t="s">
        <v>47</v>
      </c>
      <c r="S9" s="16">
        <v>37901</v>
      </c>
      <c r="T9" s="16" t="s">
        <v>48</v>
      </c>
      <c r="U9" s="17" t="s">
        <v>73</v>
      </c>
      <c r="V9" s="16" t="s">
        <v>74</v>
      </c>
      <c r="W9" s="16" t="s">
        <v>36</v>
      </c>
      <c r="X9" s="16" t="s">
        <v>51</v>
      </c>
      <c r="Y9" s="16" t="s">
        <v>40</v>
      </c>
      <c r="Z9" s="16">
        <v>37901</v>
      </c>
      <c r="AA9" s="16" t="s">
        <v>52</v>
      </c>
      <c r="AB9" s="16" t="s">
        <v>53</v>
      </c>
      <c r="AC9" s="16" t="s">
        <v>54</v>
      </c>
      <c r="AD9" s="19">
        <v>384342186</v>
      </c>
      <c r="AE9" s="16" t="s">
        <v>55</v>
      </c>
      <c r="AF9" s="16" t="s">
        <v>56</v>
      </c>
      <c r="AG9" s="16" t="s">
        <v>57</v>
      </c>
      <c r="AH9" s="16" t="s">
        <v>58</v>
      </c>
      <c r="AI9" s="20">
        <v>1</v>
      </c>
      <c r="AJ9" s="16" t="s">
        <v>59</v>
      </c>
      <c r="AK9" s="16" t="s">
        <v>60</v>
      </c>
      <c r="AL9" s="16" t="s">
        <v>58</v>
      </c>
      <c r="AM9" s="16" t="s">
        <v>215</v>
      </c>
      <c r="AN9" s="16" t="s">
        <v>59</v>
      </c>
      <c r="AO9" s="16" t="s">
        <v>61</v>
      </c>
      <c r="AP9" s="16" t="s">
        <v>59</v>
      </c>
      <c r="AQ9" s="21">
        <v>91.517297</v>
      </c>
      <c r="AR9" s="21">
        <v>81.091816</v>
      </c>
      <c r="AS9" s="21">
        <v>67.860212</v>
      </c>
      <c r="AT9" s="21">
        <v>43.654418</v>
      </c>
      <c r="AU9" s="21">
        <v>17.247637</v>
      </c>
      <c r="AV9" s="21">
        <v>6.254637</v>
      </c>
      <c r="AW9" s="21">
        <v>4.706531</v>
      </c>
      <c r="AX9" s="21">
        <v>5.083068</v>
      </c>
      <c r="AY9" s="21">
        <v>13.835654</v>
      </c>
      <c r="AZ9" s="21">
        <v>46.883002</v>
      </c>
      <c r="BA9" s="21">
        <v>74.665937</v>
      </c>
      <c r="BB9" s="21">
        <v>94.113448</v>
      </c>
      <c r="BC9" s="22">
        <v>546.913657</v>
      </c>
      <c r="BD9" s="22">
        <v>546.913657</v>
      </c>
      <c r="BE9" s="22">
        <v>546.913657</v>
      </c>
      <c r="BF9" s="22">
        <v>546.913657</v>
      </c>
      <c r="BG9" s="34">
        <f t="shared" si="0"/>
        <v>2187.654628</v>
      </c>
    </row>
    <row r="10" spans="1:59" s="23" customFormat="1" ht="26.25">
      <c r="A10" s="16" t="s">
        <v>36</v>
      </c>
      <c r="B10" s="17" t="s">
        <v>37</v>
      </c>
      <c r="C10" s="17" t="s">
        <v>38</v>
      </c>
      <c r="D10" s="16" t="s">
        <v>39</v>
      </c>
      <c r="E10" s="16">
        <v>46</v>
      </c>
      <c r="F10" s="18"/>
      <c r="G10" s="16" t="s">
        <v>40</v>
      </c>
      <c r="H10" s="16">
        <v>37901</v>
      </c>
      <c r="I10" s="16" t="s">
        <v>41</v>
      </c>
      <c r="J10" s="16" t="s">
        <v>42</v>
      </c>
      <c r="K10" s="16" t="s">
        <v>43</v>
      </c>
      <c r="L10" s="19">
        <v>384342115</v>
      </c>
      <c r="M10" s="16" t="s">
        <v>44</v>
      </c>
      <c r="N10" s="16" t="s">
        <v>75</v>
      </c>
      <c r="O10" s="16" t="s">
        <v>76</v>
      </c>
      <c r="P10" s="16">
        <v>73</v>
      </c>
      <c r="Q10" s="18"/>
      <c r="R10" s="16" t="s">
        <v>47</v>
      </c>
      <c r="S10" s="16">
        <v>37901</v>
      </c>
      <c r="T10" s="16" t="s">
        <v>48</v>
      </c>
      <c r="U10" s="17" t="s">
        <v>77</v>
      </c>
      <c r="V10" s="16" t="s">
        <v>74</v>
      </c>
      <c r="W10" s="16" t="s">
        <v>36</v>
      </c>
      <c r="X10" s="16" t="s">
        <v>51</v>
      </c>
      <c r="Y10" s="16" t="s">
        <v>40</v>
      </c>
      <c r="Z10" s="16">
        <v>37901</v>
      </c>
      <c r="AA10" s="16" t="s">
        <v>52</v>
      </c>
      <c r="AB10" s="16" t="s">
        <v>53</v>
      </c>
      <c r="AC10" s="16" t="s">
        <v>54</v>
      </c>
      <c r="AD10" s="19">
        <v>384342186</v>
      </c>
      <c r="AE10" s="16" t="s">
        <v>55</v>
      </c>
      <c r="AF10" s="16" t="s">
        <v>56</v>
      </c>
      <c r="AG10" s="16" t="s">
        <v>57</v>
      </c>
      <c r="AH10" s="16" t="s">
        <v>58</v>
      </c>
      <c r="AI10" s="20">
        <v>1</v>
      </c>
      <c r="AJ10" s="16" t="s">
        <v>59</v>
      </c>
      <c r="AK10" s="16" t="s">
        <v>60</v>
      </c>
      <c r="AL10" s="16" t="s">
        <v>58</v>
      </c>
      <c r="AM10" s="16" t="s">
        <v>215</v>
      </c>
      <c r="AN10" s="16" t="s">
        <v>59</v>
      </c>
      <c r="AO10" s="16" t="s">
        <v>61</v>
      </c>
      <c r="AP10" s="16" t="s">
        <v>59</v>
      </c>
      <c r="AQ10" s="21">
        <v>25.527933</v>
      </c>
      <c r="AR10" s="21">
        <v>22.61983</v>
      </c>
      <c r="AS10" s="21">
        <v>18.928995</v>
      </c>
      <c r="AT10" s="21">
        <v>12.177049</v>
      </c>
      <c r="AU10" s="21">
        <v>4.81107</v>
      </c>
      <c r="AV10" s="21">
        <v>1.744693</v>
      </c>
      <c r="AW10" s="21">
        <v>1.312837</v>
      </c>
      <c r="AX10" s="21">
        <v>1.417932</v>
      </c>
      <c r="AY10" s="21">
        <v>3.859323</v>
      </c>
      <c r="AZ10" s="21">
        <v>11.308177</v>
      </c>
      <c r="BA10" s="21">
        <v>19.471123</v>
      </c>
      <c r="BB10" s="21">
        <v>24.616935</v>
      </c>
      <c r="BC10" s="22">
        <v>147.795897</v>
      </c>
      <c r="BD10" s="22">
        <v>147.795897</v>
      </c>
      <c r="BE10" s="22">
        <v>147.795897</v>
      </c>
      <c r="BF10" s="22">
        <v>147.795897</v>
      </c>
      <c r="BG10" s="34">
        <f t="shared" si="0"/>
        <v>591.183588</v>
      </c>
    </row>
    <row r="11" spans="1:59" s="23" customFormat="1" ht="26.25">
      <c r="A11" s="16" t="s">
        <v>36</v>
      </c>
      <c r="B11" s="17" t="s">
        <v>37</v>
      </c>
      <c r="C11" s="17" t="s">
        <v>38</v>
      </c>
      <c r="D11" s="16" t="s">
        <v>39</v>
      </c>
      <c r="E11" s="16">
        <v>46</v>
      </c>
      <c r="F11" s="18"/>
      <c r="G11" s="16" t="s">
        <v>40</v>
      </c>
      <c r="H11" s="16">
        <v>37901</v>
      </c>
      <c r="I11" s="16" t="s">
        <v>41</v>
      </c>
      <c r="J11" s="16" t="s">
        <v>42</v>
      </c>
      <c r="K11" s="16" t="s">
        <v>43</v>
      </c>
      <c r="L11" s="19">
        <v>384342115</v>
      </c>
      <c r="M11" s="16" t="s">
        <v>44</v>
      </c>
      <c r="N11" s="16" t="s">
        <v>78</v>
      </c>
      <c r="O11" s="16" t="s">
        <v>79</v>
      </c>
      <c r="P11" s="16">
        <v>20</v>
      </c>
      <c r="Q11" s="18"/>
      <c r="R11" s="16" t="s">
        <v>47</v>
      </c>
      <c r="S11" s="16">
        <v>37901</v>
      </c>
      <c r="T11" s="16" t="s">
        <v>48</v>
      </c>
      <c r="U11" s="17" t="s">
        <v>80</v>
      </c>
      <c r="V11" s="16" t="s">
        <v>74</v>
      </c>
      <c r="W11" s="16" t="s">
        <v>36</v>
      </c>
      <c r="X11" s="16" t="s">
        <v>51</v>
      </c>
      <c r="Y11" s="16" t="s">
        <v>40</v>
      </c>
      <c r="Z11" s="16">
        <v>37901</v>
      </c>
      <c r="AA11" s="16" t="s">
        <v>52</v>
      </c>
      <c r="AB11" s="16" t="s">
        <v>53</v>
      </c>
      <c r="AC11" s="16" t="s">
        <v>54</v>
      </c>
      <c r="AD11" s="19">
        <v>384342186</v>
      </c>
      <c r="AE11" s="16" t="s">
        <v>55</v>
      </c>
      <c r="AF11" s="16" t="s">
        <v>56</v>
      </c>
      <c r="AG11" s="16" t="s">
        <v>57</v>
      </c>
      <c r="AH11" s="16" t="s">
        <v>58</v>
      </c>
      <c r="AI11" s="20">
        <v>1</v>
      </c>
      <c r="AJ11" s="16" t="s">
        <v>59</v>
      </c>
      <c r="AK11" s="16" t="s">
        <v>60</v>
      </c>
      <c r="AL11" s="16" t="s">
        <v>58</v>
      </c>
      <c r="AM11" s="16" t="s">
        <v>215</v>
      </c>
      <c r="AN11" s="16" t="s">
        <v>59</v>
      </c>
      <c r="AO11" s="16" t="s">
        <v>61</v>
      </c>
      <c r="AP11" s="16" t="s">
        <v>59</v>
      </c>
      <c r="AQ11" s="21">
        <v>45.556807</v>
      </c>
      <c r="AR11" s="21">
        <v>40.367016</v>
      </c>
      <c r="AS11" s="21">
        <v>33.780444</v>
      </c>
      <c r="AT11" s="21">
        <v>21.730907</v>
      </c>
      <c r="AU11" s="21">
        <v>8.585651</v>
      </c>
      <c r="AV11" s="21">
        <v>3.113626</v>
      </c>
      <c r="AW11" s="21">
        <v>2.342768</v>
      </c>
      <c r="AX11" s="21">
        <v>2.530332</v>
      </c>
      <c r="AY11" s="21">
        <v>6.887277</v>
      </c>
      <c r="AZ11" s="21">
        <v>22.845187</v>
      </c>
      <c r="BA11" s="21">
        <v>28.664985</v>
      </c>
      <c r="BB11" s="21">
        <v>36.240611</v>
      </c>
      <c r="BC11" s="22">
        <v>252.645611</v>
      </c>
      <c r="BD11" s="22">
        <v>252.645611</v>
      </c>
      <c r="BE11" s="22">
        <v>252.645611</v>
      </c>
      <c r="BF11" s="22">
        <v>252.645611</v>
      </c>
      <c r="BG11" s="34">
        <f t="shared" si="0"/>
        <v>1010.582444</v>
      </c>
    </row>
    <row r="12" spans="1:59" s="23" customFormat="1" ht="26.25">
      <c r="A12" s="16" t="s">
        <v>36</v>
      </c>
      <c r="B12" s="17" t="s">
        <v>37</v>
      </c>
      <c r="C12" s="17" t="s">
        <v>38</v>
      </c>
      <c r="D12" s="16" t="s">
        <v>39</v>
      </c>
      <c r="E12" s="16">
        <v>46</v>
      </c>
      <c r="F12" s="18"/>
      <c r="G12" s="16" t="s">
        <v>40</v>
      </c>
      <c r="H12" s="16">
        <v>37901</v>
      </c>
      <c r="I12" s="16" t="s">
        <v>41</v>
      </c>
      <c r="J12" s="16" t="s">
        <v>42</v>
      </c>
      <c r="K12" s="16" t="s">
        <v>43</v>
      </c>
      <c r="L12" s="19">
        <v>384342115</v>
      </c>
      <c r="M12" s="16" t="s">
        <v>44</v>
      </c>
      <c r="N12" s="16" t="s">
        <v>81</v>
      </c>
      <c r="O12" s="16" t="s">
        <v>39</v>
      </c>
      <c r="P12" s="16">
        <v>46</v>
      </c>
      <c r="Q12" s="18"/>
      <c r="R12" s="16" t="s">
        <v>47</v>
      </c>
      <c r="S12" s="16">
        <v>37901</v>
      </c>
      <c r="T12" s="16" t="s">
        <v>48</v>
      </c>
      <c r="U12" s="17" t="s">
        <v>82</v>
      </c>
      <c r="V12" s="16" t="s">
        <v>74</v>
      </c>
      <c r="W12" s="16" t="s">
        <v>36</v>
      </c>
      <c r="X12" s="16" t="s">
        <v>51</v>
      </c>
      <c r="Y12" s="16" t="s">
        <v>40</v>
      </c>
      <c r="Z12" s="16">
        <v>37901</v>
      </c>
      <c r="AA12" s="16" t="s">
        <v>52</v>
      </c>
      <c r="AB12" s="16" t="s">
        <v>53</v>
      </c>
      <c r="AC12" s="16" t="s">
        <v>54</v>
      </c>
      <c r="AD12" s="19">
        <v>384342186</v>
      </c>
      <c r="AE12" s="16" t="s">
        <v>55</v>
      </c>
      <c r="AF12" s="16" t="s">
        <v>56</v>
      </c>
      <c r="AG12" s="16" t="s">
        <v>57</v>
      </c>
      <c r="AH12" s="16" t="s">
        <v>58</v>
      </c>
      <c r="AI12" s="20">
        <v>1</v>
      </c>
      <c r="AJ12" s="16" t="s">
        <v>59</v>
      </c>
      <c r="AK12" s="16" t="s">
        <v>60</v>
      </c>
      <c r="AL12" s="16" t="s">
        <v>58</v>
      </c>
      <c r="AM12" s="16" t="s">
        <v>215</v>
      </c>
      <c r="AN12" s="16" t="s">
        <v>59</v>
      </c>
      <c r="AO12" s="16" t="s">
        <v>61</v>
      </c>
      <c r="AP12" s="16" t="s">
        <v>59</v>
      </c>
      <c r="AQ12" s="21">
        <v>46.090091</v>
      </c>
      <c r="AR12" s="21">
        <v>40.839651</v>
      </c>
      <c r="AS12" s="21">
        <v>34.175827</v>
      </c>
      <c r="AT12" s="21">
        <v>21.985329</v>
      </c>
      <c r="AU12" s="21">
        <v>8.686238</v>
      </c>
      <c r="AV12" s="21">
        <v>3.150045</v>
      </c>
      <c r="AW12" s="21">
        <v>2.370222</v>
      </c>
      <c r="AX12" s="21">
        <v>2.560052</v>
      </c>
      <c r="AY12" s="21">
        <v>6.967882</v>
      </c>
      <c r="AZ12" s="21">
        <v>21.64843</v>
      </c>
      <c r="BA12" s="21">
        <v>36.225642</v>
      </c>
      <c r="BB12" s="21">
        <v>45.799411</v>
      </c>
      <c r="BC12" s="22">
        <v>270.49882</v>
      </c>
      <c r="BD12" s="22">
        <v>270.49882</v>
      </c>
      <c r="BE12" s="22">
        <v>270.49882</v>
      </c>
      <c r="BF12" s="22">
        <v>270.49882</v>
      </c>
      <c r="BG12" s="34">
        <f t="shared" si="0"/>
        <v>1081.99528</v>
      </c>
    </row>
    <row r="13" spans="1:59" s="23" customFormat="1" ht="26.25">
      <c r="A13" s="16" t="s">
        <v>36</v>
      </c>
      <c r="B13" s="17" t="s">
        <v>37</v>
      </c>
      <c r="C13" s="17" t="s">
        <v>38</v>
      </c>
      <c r="D13" s="16" t="s">
        <v>39</v>
      </c>
      <c r="E13" s="16">
        <v>46</v>
      </c>
      <c r="F13" s="18"/>
      <c r="G13" s="16" t="s">
        <v>40</v>
      </c>
      <c r="H13" s="16">
        <v>37901</v>
      </c>
      <c r="I13" s="16" t="s">
        <v>41</v>
      </c>
      <c r="J13" s="16" t="s">
        <v>42</v>
      </c>
      <c r="K13" s="16" t="s">
        <v>43</v>
      </c>
      <c r="L13" s="19">
        <v>384342115</v>
      </c>
      <c r="M13" s="16" t="s">
        <v>44</v>
      </c>
      <c r="N13" s="16" t="s">
        <v>83</v>
      </c>
      <c r="O13" s="16" t="s">
        <v>39</v>
      </c>
      <c r="P13" s="16">
        <v>106</v>
      </c>
      <c r="Q13" s="18"/>
      <c r="R13" s="16" t="s">
        <v>47</v>
      </c>
      <c r="S13" s="16">
        <v>37901</v>
      </c>
      <c r="T13" s="16" t="s">
        <v>48</v>
      </c>
      <c r="U13" s="17" t="s">
        <v>84</v>
      </c>
      <c r="V13" s="16" t="s">
        <v>74</v>
      </c>
      <c r="W13" s="16" t="s">
        <v>36</v>
      </c>
      <c r="X13" s="16" t="s">
        <v>51</v>
      </c>
      <c r="Y13" s="16" t="s">
        <v>40</v>
      </c>
      <c r="Z13" s="16">
        <v>37901</v>
      </c>
      <c r="AA13" s="16" t="s">
        <v>52</v>
      </c>
      <c r="AB13" s="16" t="s">
        <v>53</v>
      </c>
      <c r="AC13" s="16" t="s">
        <v>54</v>
      </c>
      <c r="AD13" s="19">
        <v>384342186</v>
      </c>
      <c r="AE13" s="16" t="s">
        <v>55</v>
      </c>
      <c r="AF13" s="16" t="s">
        <v>56</v>
      </c>
      <c r="AG13" s="16" t="s">
        <v>57</v>
      </c>
      <c r="AH13" s="16" t="s">
        <v>58</v>
      </c>
      <c r="AI13" s="20">
        <v>1</v>
      </c>
      <c r="AJ13" s="16" t="s">
        <v>59</v>
      </c>
      <c r="AK13" s="16" t="s">
        <v>60</v>
      </c>
      <c r="AL13" s="16" t="s">
        <v>58</v>
      </c>
      <c r="AM13" s="16" t="s">
        <v>215</v>
      </c>
      <c r="AN13" s="16" t="s">
        <v>59</v>
      </c>
      <c r="AO13" s="16" t="s">
        <v>61</v>
      </c>
      <c r="AP13" s="16" t="s">
        <v>59</v>
      </c>
      <c r="AQ13" s="21">
        <v>23.430395</v>
      </c>
      <c r="AR13" s="21">
        <v>20.761277</v>
      </c>
      <c r="AS13" s="21">
        <v>17.37365</v>
      </c>
      <c r="AT13" s="21">
        <v>11.176479</v>
      </c>
      <c r="AU13" s="21">
        <v>4.415743</v>
      </c>
      <c r="AV13" s="21">
        <v>1.601359</v>
      </c>
      <c r="AW13" s="21">
        <v>1.204928</v>
      </c>
      <c r="AX13" s="21">
        <v>1.30143</v>
      </c>
      <c r="AY13" s="21">
        <v>3.542198</v>
      </c>
      <c r="AZ13" s="21">
        <v>11.067754</v>
      </c>
      <c r="BA13" s="21">
        <v>18.773408</v>
      </c>
      <c r="BB13" s="21">
        <v>23.734873</v>
      </c>
      <c r="BC13" s="22">
        <v>138.383494</v>
      </c>
      <c r="BD13" s="22">
        <v>138.383494</v>
      </c>
      <c r="BE13" s="22">
        <v>138.383494</v>
      </c>
      <c r="BF13" s="22">
        <v>138.383494</v>
      </c>
      <c r="BG13" s="34">
        <f t="shared" si="0"/>
        <v>553.533976</v>
      </c>
    </row>
    <row r="14" spans="1:59" s="23" customFormat="1" ht="26.25">
      <c r="A14" s="16" t="s">
        <v>36</v>
      </c>
      <c r="B14" s="17" t="s">
        <v>37</v>
      </c>
      <c r="C14" s="17" t="s">
        <v>38</v>
      </c>
      <c r="D14" s="16" t="s">
        <v>39</v>
      </c>
      <c r="E14" s="16">
        <v>46</v>
      </c>
      <c r="F14" s="18"/>
      <c r="G14" s="16" t="s">
        <v>40</v>
      </c>
      <c r="H14" s="16">
        <v>37901</v>
      </c>
      <c r="I14" s="16" t="s">
        <v>41</v>
      </c>
      <c r="J14" s="16" t="s">
        <v>42</v>
      </c>
      <c r="K14" s="16" t="s">
        <v>43</v>
      </c>
      <c r="L14" s="19">
        <v>384342115</v>
      </c>
      <c r="M14" s="16" t="s">
        <v>44</v>
      </c>
      <c r="N14" s="16" t="s">
        <v>85</v>
      </c>
      <c r="O14" s="16" t="s">
        <v>86</v>
      </c>
      <c r="P14" s="16">
        <v>2</v>
      </c>
      <c r="Q14" s="18"/>
      <c r="R14" s="16" t="s">
        <v>47</v>
      </c>
      <c r="S14" s="16">
        <v>37901</v>
      </c>
      <c r="T14" s="16" t="s">
        <v>48</v>
      </c>
      <c r="U14" s="17" t="s">
        <v>87</v>
      </c>
      <c r="V14" s="16" t="s">
        <v>74</v>
      </c>
      <c r="W14" s="16" t="s">
        <v>36</v>
      </c>
      <c r="X14" s="16" t="s">
        <v>51</v>
      </c>
      <c r="Y14" s="16" t="s">
        <v>40</v>
      </c>
      <c r="Z14" s="16">
        <v>37901</v>
      </c>
      <c r="AA14" s="16" t="s">
        <v>52</v>
      </c>
      <c r="AB14" s="16" t="s">
        <v>53</v>
      </c>
      <c r="AC14" s="16" t="s">
        <v>54</v>
      </c>
      <c r="AD14" s="19">
        <v>384342186</v>
      </c>
      <c r="AE14" s="16" t="s">
        <v>55</v>
      </c>
      <c r="AF14" s="16" t="s">
        <v>56</v>
      </c>
      <c r="AG14" s="16" t="s">
        <v>57</v>
      </c>
      <c r="AH14" s="16" t="s">
        <v>58</v>
      </c>
      <c r="AI14" s="20">
        <v>1</v>
      </c>
      <c r="AJ14" s="16" t="s">
        <v>59</v>
      </c>
      <c r="AK14" s="16" t="s">
        <v>60</v>
      </c>
      <c r="AL14" s="16" t="s">
        <v>58</v>
      </c>
      <c r="AM14" s="16" t="s">
        <v>215</v>
      </c>
      <c r="AN14" s="16" t="s">
        <v>59</v>
      </c>
      <c r="AO14" s="16" t="s">
        <v>61</v>
      </c>
      <c r="AP14" s="16" t="s">
        <v>59</v>
      </c>
      <c r="AQ14" s="21">
        <v>75.738509</v>
      </c>
      <c r="AR14" s="21">
        <v>67.110266</v>
      </c>
      <c r="AS14" s="21">
        <v>56.159886</v>
      </c>
      <c r="AT14" s="21">
        <v>36.127729</v>
      </c>
      <c r="AU14" s="21">
        <v>14.273739</v>
      </c>
      <c r="AV14" s="21">
        <v>5.176269</v>
      </c>
      <c r="AW14" s="21">
        <v>3.895048</v>
      </c>
      <c r="AX14" s="21">
        <v>4.206738</v>
      </c>
      <c r="AY14" s="21">
        <v>11.450068</v>
      </c>
      <c r="AZ14" s="21">
        <v>33.549902</v>
      </c>
      <c r="BA14" s="21">
        <v>49.200817</v>
      </c>
      <c r="BB14" s="21">
        <v>61.44479</v>
      </c>
      <c r="BC14" s="22">
        <v>418.333761</v>
      </c>
      <c r="BD14" s="22">
        <v>418.333761</v>
      </c>
      <c r="BE14" s="22">
        <v>418.333761</v>
      </c>
      <c r="BF14" s="22">
        <v>418.333761</v>
      </c>
      <c r="BG14" s="34">
        <f t="shared" si="0"/>
        <v>1673.335044</v>
      </c>
    </row>
    <row r="15" spans="1:59" s="23" customFormat="1" ht="26.25">
      <c r="A15" s="16" t="s">
        <v>36</v>
      </c>
      <c r="B15" s="17" t="s">
        <v>37</v>
      </c>
      <c r="C15" s="17" t="s">
        <v>38</v>
      </c>
      <c r="D15" s="16" t="s">
        <v>39</v>
      </c>
      <c r="E15" s="16">
        <v>46</v>
      </c>
      <c r="F15" s="18"/>
      <c r="G15" s="16" t="s">
        <v>40</v>
      </c>
      <c r="H15" s="16">
        <v>37901</v>
      </c>
      <c r="I15" s="16" t="s">
        <v>41</v>
      </c>
      <c r="J15" s="16" t="s">
        <v>42</v>
      </c>
      <c r="K15" s="16" t="s">
        <v>43</v>
      </c>
      <c r="L15" s="19">
        <v>384342115</v>
      </c>
      <c r="M15" s="16" t="s">
        <v>44</v>
      </c>
      <c r="N15" s="16" t="s">
        <v>88</v>
      </c>
      <c r="O15" s="16" t="s">
        <v>79</v>
      </c>
      <c r="P15" s="16">
        <v>20</v>
      </c>
      <c r="Q15" s="18"/>
      <c r="R15" s="16" t="s">
        <v>47</v>
      </c>
      <c r="S15" s="16">
        <v>37901</v>
      </c>
      <c r="T15" s="16" t="s">
        <v>48</v>
      </c>
      <c r="U15" s="17" t="s">
        <v>89</v>
      </c>
      <c r="V15" s="16" t="s">
        <v>90</v>
      </c>
      <c r="W15" s="16" t="s">
        <v>36</v>
      </c>
      <c r="X15" s="16" t="s">
        <v>51</v>
      </c>
      <c r="Y15" s="16" t="s">
        <v>40</v>
      </c>
      <c r="Z15" s="16">
        <v>37901</v>
      </c>
      <c r="AA15" s="16" t="s">
        <v>52</v>
      </c>
      <c r="AB15" s="16" t="s">
        <v>53</v>
      </c>
      <c r="AC15" s="16" t="s">
        <v>54</v>
      </c>
      <c r="AD15" s="19">
        <v>384342186</v>
      </c>
      <c r="AE15" s="16" t="s">
        <v>55</v>
      </c>
      <c r="AF15" s="16" t="s">
        <v>56</v>
      </c>
      <c r="AG15" s="16" t="s">
        <v>57</v>
      </c>
      <c r="AH15" s="16" t="s">
        <v>58</v>
      </c>
      <c r="AI15" s="20">
        <v>1</v>
      </c>
      <c r="AJ15" s="16" t="s">
        <v>59</v>
      </c>
      <c r="AK15" s="16" t="s">
        <v>60</v>
      </c>
      <c r="AL15" s="16" t="s">
        <v>58</v>
      </c>
      <c r="AM15" s="16" t="s">
        <v>215</v>
      </c>
      <c r="AN15" s="16" t="s">
        <v>59</v>
      </c>
      <c r="AO15" s="16" t="s">
        <v>61</v>
      </c>
      <c r="AP15" s="16" t="s">
        <v>59</v>
      </c>
      <c r="AQ15" s="21">
        <v>4.235146</v>
      </c>
      <c r="AR15" s="21">
        <v>3.752682</v>
      </c>
      <c r="AS15" s="21">
        <v>3.140368</v>
      </c>
      <c r="AT15" s="21">
        <v>2.020194</v>
      </c>
      <c r="AU15" s="21">
        <v>0.798157</v>
      </c>
      <c r="AV15" s="21">
        <v>0.289455</v>
      </c>
      <c r="AW15" s="21">
        <v>0.217793</v>
      </c>
      <c r="AX15" s="21">
        <v>0.23523</v>
      </c>
      <c r="AY15" s="21">
        <v>0.640269</v>
      </c>
      <c r="AZ15" s="21">
        <v>1.939599</v>
      </c>
      <c r="BA15" s="21">
        <v>3.36858</v>
      </c>
      <c r="BB15" s="21">
        <v>4.258833</v>
      </c>
      <c r="BC15" s="22">
        <v>24.896306</v>
      </c>
      <c r="BD15" s="22">
        <v>24.896306</v>
      </c>
      <c r="BE15" s="22">
        <v>24.896306</v>
      </c>
      <c r="BF15" s="22">
        <v>24.896306</v>
      </c>
      <c r="BG15" s="34">
        <f t="shared" si="0"/>
        <v>99.585224</v>
      </c>
    </row>
    <row r="16" spans="1:59" s="23" customFormat="1" ht="26.25">
      <c r="A16" s="16" t="s">
        <v>36</v>
      </c>
      <c r="B16" s="17" t="s">
        <v>37</v>
      </c>
      <c r="C16" s="17" t="s">
        <v>38</v>
      </c>
      <c r="D16" s="16" t="s">
        <v>39</v>
      </c>
      <c r="E16" s="16">
        <v>46</v>
      </c>
      <c r="F16" s="18"/>
      <c r="G16" s="16" t="s">
        <v>40</v>
      </c>
      <c r="H16" s="16">
        <v>37901</v>
      </c>
      <c r="I16" s="16" t="s">
        <v>41</v>
      </c>
      <c r="J16" s="16" t="s">
        <v>42</v>
      </c>
      <c r="K16" s="16" t="s">
        <v>43</v>
      </c>
      <c r="L16" s="19">
        <v>384342115</v>
      </c>
      <c r="M16" s="16" t="s">
        <v>44</v>
      </c>
      <c r="N16" s="16" t="s">
        <v>91</v>
      </c>
      <c r="O16" s="16" t="s">
        <v>86</v>
      </c>
      <c r="P16" s="16">
        <v>1</v>
      </c>
      <c r="Q16" s="18"/>
      <c r="R16" s="16" t="s">
        <v>47</v>
      </c>
      <c r="S16" s="16">
        <v>37901</v>
      </c>
      <c r="T16" s="16" t="s">
        <v>48</v>
      </c>
      <c r="U16" s="17" t="s">
        <v>92</v>
      </c>
      <c r="V16" s="16" t="s">
        <v>74</v>
      </c>
      <c r="W16" s="16" t="s">
        <v>36</v>
      </c>
      <c r="X16" s="16" t="s">
        <v>51</v>
      </c>
      <c r="Y16" s="16" t="s">
        <v>40</v>
      </c>
      <c r="Z16" s="16">
        <v>37901</v>
      </c>
      <c r="AA16" s="16" t="s">
        <v>52</v>
      </c>
      <c r="AB16" s="16" t="s">
        <v>53</v>
      </c>
      <c r="AC16" s="16" t="s">
        <v>54</v>
      </c>
      <c r="AD16" s="19">
        <v>384342186</v>
      </c>
      <c r="AE16" s="16" t="s">
        <v>55</v>
      </c>
      <c r="AF16" s="16" t="s">
        <v>56</v>
      </c>
      <c r="AG16" s="16" t="s">
        <v>57</v>
      </c>
      <c r="AH16" s="16" t="s">
        <v>58</v>
      </c>
      <c r="AI16" s="20">
        <v>1</v>
      </c>
      <c r="AJ16" s="16" t="s">
        <v>59</v>
      </c>
      <c r="AK16" s="16" t="s">
        <v>60</v>
      </c>
      <c r="AL16" s="16" t="s">
        <v>58</v>
      </c>
      <c r="AM16" s="16" t="s">
        <v>215</v>
      </c>
      <c r="AN16" s="16" t="s">
        <v>59</v>
      </c>
      <c r="AO16" s="16" t="s">
        <v>61</v>
      </c>
      <c r="AP16" s="16" t="s">
        <v>59</v>
      </c>
      <c r="AQ16" s="21">
        <v>44.348714</v>
      </c>
      <c r="AR16" s="21">
        <v>39.296442</v>
      </c>
      <c r="AS16" s="21">
        <v>32.884444</v>
      </c>
      <c r="AT16" s="21">
        <v>21.154606</v>
      </c>
      <c r="AU16" s="21">
        <v>8.357994</v>
      </c>
      <c r="AV16" s="21">
        <v>3.030966</v>
      </c>
      <c r="AW16" s="21">
        <v>2.280747</v>
      </c>
      <c r="AX16" s="21">
        <v>2.463257</v>
      </c>
      <c r="AY16" s="21">
        <v>6.704592</v>
      </c>
      <c r="AZ16" s="21">
        <v>19.645158</v>
      </c>
      <c r="BA16" s="21">
        <v>32.918865</v>
      </c>
      <c r="BB16" s="21">
        <v>41.25686</v>
      </c>
      <c r="BC16" s="22">
        <v>254.342645</v>
      </c>
      <c r="BD16" s="22">
        <v>254.342645</v>
      </c>
      <c r="BE16" s="22">
        <v>254.342645</v>
      </c>
      <c r="BF16" s="22">
        <v>254.342645</v>
      </c>
      <c r="BG16" s="34">
        <f t="shared" si="0"/>
        <v>1017.37058</v>
      </c>
    </row>
    <row r="17" spans="1:59" s="23" customFormat="1" ht="26.25">
      <c r="A17" s="16" t="s">
        <v>95</v>
      </c>
      <c r="B17" s="17" t="s">
        <v>96</v>
      </c>
      <c r="C17" s="24"/>
      <c r="D17" s="16" t="s">
        <v>97</v>
      </c>
      <c r="E17" s="16">
        <v>183</v>
      </c>
      <c r="F17" s="18"/>
      <c r="G17" s="16" t="s">
        <v>47</v>
      </c>
      <c r="H17" s="16">
        <v>37901</v>
      </c>
      <c r="I17" s="16" t="s">
        <v>98</v>
      </c>
      <c r="J17" s="16" t="s">
        <v>99</v>
      </c>
      <c r="K17" s="16" t="s">
        <v>100</v>
      </c>
      <c r="L17" s="19">
        <v>384722409</v>
      </c>
      <c r="M17" s="16" t="s">
        <v>101</v>
      </c>
      <c r="N17" s="16" t="s">
        <v>102</v>
      </c>
      <c r="O17" s="16" t="s">
        <v>97</v>
      </c>
      <c r="P17" s="16">
        <v>183</v>
      </c>
      <c r="Q17" s="18"/>
      <c r="R17" s="16" t="s">
        <v>47</v>
      </c>
      <c r="S17" s="16">
        <v>37901</v>
      </c>
      <c r="T17" s="16" t="s">
        <v>48</v>
      </c>
      <c r="U17" s="17" t="s">
        <v>103</v>
      </c>
      <c r="V17" s="16" t="s">
        <v>74</v>
      </c>
      <c r="W17" s="16" t="s">
        <v>95</v>
      </c>
      <c r="X17" s="16" t="s">
        <v>104</v>
      </c>
      <c r="Y17" s="16" t="s">
        <v>47</v>
      </c>
      <c r="Z17" s="16">
        <v>37901</v>
      </c>
      <c r="AA17" s="16" t="s">
        <v>105</v>
      </c>
      <c r="AB17" s="16" t="s">
        <v>106</v>
      </c>
      <c r="AC17" s="16" t="s">
        <v>54</v>
      </c>
      <c r="AD17" s="19">
        <v>384722409</v>
      </c>
      <c r="AE17" s="16" t="s">
        <v>107</v>
      </c>
      <c r="AF17" s="16" t="s">
        <v>108</v>
      </c>
      <c r="AG17" s="16" t="s">
        <v>94</v>
      </c>
      <c r="AH17" s="16" t="s">
        <v>58</v>
      </c>
      <c r="AI17" s="20">
        <v>1</v>
      </c>
      <c r="AJ17" s="16" t="s">
        <v>59</v>
      </c>
      <c r="AK17" s="16" t="s">
        <v>60</v>
      </c>
      <c r="AL17" s="16" t="s">
        <v>58</v>
      </c>
      <c r="AM17" s="16" t="s">
        <v>215</v>
      </c>
      <c r="AN17" s="16" t="s">
        <v>59</v>
      </c>
      <c r="AO17" s="16" t="s">
        <v>61</v>
      </c>
      <c r="AP17" s="16" t="s">
        <v>59</v>
      </c>
      <c r="AQ17" s="21">
        <v>26.496374</v>
      </c>
      <c r="AR17" s="21">
        <v>23.477901</v>
      </c>
      <c r="AS17" s="21">
        <v>19.647006</v>
      </c>
      <c r="AT17" s="21">
        <v>12.638924</v>
      </c>
      <c r="AU17" s="21">
        <v>4.993519</v>
      </c>
      <c r="AV17" s="21">
        <v>1.810869</v>
      </c>
      <c r="AW17" s="21">
        <v>1.36257</v>
      </c>
      <c r="AX17" s="21">
        <v>1.471699</v>
      </c>
      <c r="AY17" s="21">
        <v>4.005674</v>
      </c>
      <c r="AZ17" s="21">
        <v>0</v>
      </c>
      <c r="BA17" s="21">
        <v>0</v>
      </c>
      <c r="BB17" s="21">
        <v>0</v>
      </c>
      <c r="BC17" s="22">
        <v>95.904536</v>
      </c>
      <c r="BD17" s="22">
        <v>95.904536</v>
      </c>
      <c r="BE17" s="22">
        <v>95.904536</v>
      </c>
      <c r="BF17" s="22">
        <v>95.904536</v>
      </c>
      <c r="BG17" s="34">
        <f t="shared" si="0"/>
        <v>383.618144</v>
      </c>
    </row>
    <row r="18" spans="1:59" s="23" customFormat="1" ht="26.25">
      <c r="A18" s="16" t="s">
        <v>95</v>
      </c>
      <c r="B18" s="17" t="s">
        <v>96</v>
      </c>
      <c r="C18" s="24"/>
      <c r="D18" s="16" t="s">
        <v>97</v>
      </c>
      <c r="E18" s="16">
        <v>183</v>
      </c>
      <c r="F18" s="18"/>
      <c r="G18" s="16" t="s">
        <v>47</v>
      </c>
      <c r="H18" s="16">
        <v>37901</v>
      </c>
      <c r="I18" s="16" t="s">
        <v>98</v>
      </c>
      <c r="J18" s="16" t="s">
        <v>99</v>
      </c>
      <c r="K18" s="16" t="s">
        <v>100</v>
      </c>
      <c r="L18" s="19">
        <v>384722409</v>
      </c>
      <c r="M18" s="16" t="s">
        <v>101</v>
      </c>
      <c r="N18" s="16" t="s">
        <v>102</v>
      </c>
      <c r="O18" s="16" t="s">
        <v>109</v>
      </c>
      <c r="P18" s="16">
        <v>192</v>
      </c>
      <c r="Q18" s="18"/>
      <c r="R18" s="16" t="s">
        <v>47</v>
      </c>
      <c r="S18" s="16">
        <v>37901</v>
      </c>
      <c r="T18" s="16" t="s">
        <v>48</v>
      </c>
      <c r="U18" s="17" t="s">
        <v>110</v>
      </c>
      <c r="V18" s="16" t="s">
        <v>74</v>
      </c>
      <c r="W18" s="16" t="s">
        <v>95</v>
      </c>
      <c r="X18" s="16" t="s">
        <v>104</v>
      </c>
      <c r="Y18" s="16" t="s">
        <v>47</v>
      </c>
      <c r="Z18" s="16">
        <v>37901</v>
      </c>
      <c r="AA18" s="16" t="s">
        <v>105</v>
      </c>
      <c r="AB18" s="16" t="s">
        <v>106</v>
      </c>
      <c r="AC18" s="16" t="s">
        <v>54</v>
      </c>
      <c r="AD18" s="19">
        <v>384722409</v>
      </c>
      <c r="AE18" s="16" t="s">
        <v>107</v>
      </c>
      <c r="AF18" s="16" t="s">
        <v>108</v>
      </c>
      <c r="AG18" s="16" t="s">
        <v>94</v>
      </c>
      <c r="AH18" s="16" t="s">
        <v>58</v>
      </c>
      <c r="AI18" s="20">
        <v>1</v>
      </c>
      <c r="AJ18" s="16" t="s">
        <v>59</v>
      </c>
      <c r="AK18" s="16" t="s">
        <v>60</v>
      </c>
      <c r="AL18" s="16" t="s">
        <v>58</v>
      </c>
      <c r="AM18" s="16" t="s">
        <v>215</v>
      </c>
      <c r="AN18" s="16" t="s">
        <v>59</v>
      </c>
      <c r="AO18" s="16" t="s">
        <v>61</v>
      </c>
      <c r="AP18" s="16" t="s">
        <v>59</v>
      </c>
      <c r="AQ18" s="21">
        <v>19.947562</v>
      </c>
      <c r="AR18" s="21">
        <v>19.674689</v>
      </c>
      <c r="AS18" s="21">
        <v>14.204955</v>
      </c>
      <c r="AT18" s="21">
        <v>9.138031</v>
      </c>
      <c r="AU18" s="21">
        <v>3.610358</v>
      </c>
      <c r="AV18" s="21">
        <v>1.309319</v>
      </c>
      <c r="AW18" s="21">
        <v>0.985165</v>
      </c>
      <c r="AX18" s="21">
        <v>1.064073</v>
      </c>
      <c r="AY18" s="21">
        <v>2.896169</v>
      </c>
      <c r="AZ18" s="21">
        <v>8.486034</v>
      </c>
      <c r="BA18" s="21">
        <v>13.949875</v>
      </c>
      <c r="BB18" s="21">
        <v>17.636602</v>
      </c>
      <c r="BC18" s="22">
        <v>112.902832</v>
      </c>
      <c r="BD18" s="22">
        <v>112.902832</v>
      </c>
      <c r="BE18" s="22">
        <v>112.902832</v>
      </c>
      <c r="BF18" s="22">
        <v>112.902832</v>
      </c>
      <c r="BG18" s="34">
        <f t="shared" si="0"/>
        <v>451.611328</v>
      </c>
    </row>
    <row r="19" spans="1:59" s="23" customFormat="1" ht="26.25">
      <c r="A19" s="16" t="s">
        <v>111</v>
      </c>
      <c r="B19" s="17" t="s">
        <v>112</v>
      </c>
      <c r="C19" s="24"/>
      <c r="D19" s="16" t="s">
        <v>113</v>
      </c>
      <c r="E19" s="16">
        <v>1018</v>
      </c>
      <c r="F19" s="18"/>
      <c r="G19" s="16" t="s">
        <v>47</v>
      </c>
      <c r="H19" s="16">
        <v>37901</v>
      </c>
      <c r="I19" s="16" t="s">
        <v>114</v>
      </c>
      <c r="J19" s="16" t="s">
        <v>115</v>
      </c>
      <c r="K19" s="16" t="s">
        <v>100</v>
      </c>
      <c r="L19" s="19">
        <v>384701611</v>
      </c>
      <c r="M19" s="16" t="s">
        <v>116</v>
      </c>
      <c r="N19" s="16" t="s">
        <v>117</v>
      </c>
      <c r="O19" s="16" t="s">
        <v>113</v>
      </c>
      <c r="P19" s="16">
        <v>1018</v>
      </c>
      <c r="Q19" s="18"/>
      <c r="R19" s="16" t="s">
        <v>47</v>
      </c>
      <c r="S19" s="16">
        <v>37901</v>
      </c>
      <c r="T19" s="16" t="s">
        <v>48</v>
      </c>
      <c r="U19" s="17" t="s">
        <v>118</v>
      </c>
      <c r="V19" s="16" t="s">
        <v>66</v>
      </c>
      <c r="W19" s="16" t="s">
        <v>111</v>
      </c>
      <c r="X19" s="16" t="s">
        <v>119</v>
      </c>
      <c r="Y19" s="16" t="s">
        <v>47</v>
      </c>
      <c r="Z19" s="16">
        <v>37901</v>
      </c>
      <c r="AA19" s="16" t="s">
        <v>114</v>
      </c>
      <c r="AB19" s="16" t="s">
        <v>115</v>
      </c>
      <c r="AC19" s="16" t="s">
        <v>100</v>
      </c>
      <c r="AD19" s="19">
        <v>384701611</v>
      </c>
      <c r="AE19" s="16" t="s">
        <v>116</v>
      </c>
      <c r="AF19" s="16" t="s">
        <v>120</v>
      </c>
      <c r="AG19" s="16" t="s">
        <v>94</v>
      </c>
      <c r="AH19" s="16" t="s">
        <v>58</v>
      </c>
      <c r="AI19" s="20">
        <v>1</v>
      </c>
      <c r="AJ19" s="16" t="s">
        <v>59</v>
      </c>
      <c r="AK19" s="16" t="s">
        <v>60</v>
      </c>
      <c r="AL19" s="16" t="s">
        <v>58</v>
      </c>
      <c r="AM19" s="16" t="s">
        <v>215</v>
      </c>
      <c r="AN19" s="16" t="s">
        <v>59</v>
      </c>
      <c r="AO19" s="16" t="s">
        <v>61</v>
      </c>
      <c r="AP19" s="16" t="s">
        <v>59</v>
      </c>
      <c r="AQ19" s="21">
        <v>26.356024</v>
      </c>
      <c r="AR19" s="21">
        <v>23.499514</v>
      </c>
      <c r="AS19" s="21">
        <v>19.804233</v>
      </c>
      <c r="AT19" s="21">
        <v>13.411532</v>
      </c>
      <c r="AU19" s="21">
        <v>7.817407</v>
      </c>
      <c r="AV19" s="21">
        <v>4.780988</v>
      </c>
      <c r="AW19" s="21">
        <v>3.874467</v>
      </c>
      <c r="AX19" s="21">
        <v>4.142945</v>
      </c>
      <c r="AY19" s="21">
        <v>6.924003</v>
      </c>
      <c r="AZ19" s="21">
        <v>14.156905</v>
      </c>
      <c r="BA19" s="21">
        <v>24.619461</v>
      </c>
      <c r="BB19" s="21">
        <v>30.466114</v>
      </c>
      <c r="BC19" s="22">
        <v>179.853593</v>
      </c>
      <c r="BD19" s="22">
        <v>179.853593</v>
      </c>
      <c r="BE19" s="22">
        <v>179.853593</v>
      </c>
      <c r="BF19" s="22">
        <v>179.853593</v>
      </c>
      <c r="BG19" s="34">
        <f t="shared" si="0"/>
        <v>719.414372</v>
      </c>
    </row>
    <row r="20" spans="1:59" s="23" customFormat="1" ht="26.25">
      <c r="A20" s="16" t="s">
        <v>121</v>
      </c>
      <c r="B20" s="17" t="s">
        <v>122</v>
      </c>
      <c r="C20" s="17" t="s">
        <v>123</v>
      </c>
      <c r="D20" s="16" t="s">
        <v>124</v>
      </c>
      <c r="E20" s="16">
        <v>349</v>
      </c>
      <c r="F20" s="18"/>
      <c r="G20" s="16" t="s">
        <v>47</v>
      </c>
      <c r="H20" s="16">
        <v>37901</v>
      </c>
      <c r="I20" s="16" t="s">
        <v>125</v>
      </c>
      <c r="J20" s="16" t="s">
        <v>126</v>
      </c>
      <c r="K20" s="16" t="s">
        <v>127</v>
      </c>
      <c r="L20" s="19">
        <v>724347458</v>
      </c>
      <c r="M20" s="16" t="s">
        <v>219</v>
      </c>
      <c r="N20" s="16" t="s">
        <v>220</v>
      </c>
      <c r="O20" s="16" t="s">
        <v>137</v>
      </c>
      <c r="P20" s="16" t="s">
        <v>128</v>
      </c>
      <c r="Q20" s="18"/>
      <c r="R20" s="16" t="s">
        <v>47</v>
      </c>
      <c r="S20" s="16">
        <v>37901</v>
      </c>
      <c r="T20" s="16" t="s">
        <v>48</v>
      </c>
      <c r="U20" s="17" t="s">
        <v>129</v>
      </c>
      <c r="V20" s="16" t="s">
        <v>50</v>
      </c>
      <c r="W20" s="16" t="s">
        <v>121</v>
      </c>
      <c r="X20" s="16" t="s">
        <v>130</v>
      </c>
      <c r="Y20" s="16" t="s">
        <v>47</v>
      </c>
      <c r="Z20" s="16">
        <v>37901</v>
      </c>
      <c r="AA20" s="16" t="s">
        <v>131</v>
      </c>
      <c r="AB20" s="16" t="s">
        <v>132</v>
      </c>
      <c r="AC20" s="16" t="s">
        <v>133</v>
      </c>
      <c r="AD20" s="19">
        <v>384721372</v>
      </c>
      <c r="AE20" s="16" t="s">
        <v>219</v>
      </c>
      <c r="AF20" s="16" t="s">
        <v>134</v>
      </c>
      <c r="AG20" s="16" t="s">
        <v>94</v>
      </c>
      <c r="AH20" s="16" t="s">
        <v>58</v>
      </c>
      <c r="AI20" s="20">
        <v>1</v>
      </c>
      <c r="AJ20" s="16" t="s">
        <v>59</v>
      </c>
      <c r="AK20" s="16" t="s">
        <v>60</v>
      </c>
      <c r="AL20" s="16" t="s">
        <v>58</v>
      </c>
      <c r="AM20" s="16" t="s">
        <v>215</v>
      </c>
      <c r="AN20" s="16" t="s">
        <v>59</v>
      </c>
      <c r="AO20" s="16" t="s">
        <v>61</v>
      </c>
      <c r="AP20" s="16" t="s">
        <v>59</v>
      </c>
      <c r="AQ20" s="21">
        <v>5.184</v>
      </c>
      <c r="AR20" s="21">
        <v>4.414</v>
      </c>
      <c r="AS20" s="21">
        <v>3.904</v>
      </c>
      <c r="AT20" s="21">
        <v>2.413</v>
      </c>
      <c r="AU20" s="21">
        <v>0.882</v>
      </c>
      <c r="AV20" s="21">
        <v>0.3</v>
      </c>
      <c r="AW20" s="21">
        <v>0.219</v>
      </c>
      <c r="AX20" s="21">
        <v>0.228</v>
      </c>
      <c r="AY20" s="21">
        <v>0.715</v>
      </c>
      <c r="AZ20" s="21">
        <v>1.025</v>
      </c>
      <c r="BA20" s="21">
        <v>1.575</v>
      </c>
      <c r="BB20" s="21">
        <v>2.69</v>
      </c>
      <c r="BC20" s="22">
        <v>23.549</v>
      </c>
      <c r="BD20" s="22">
        <v>23.549</v>
      </c>
      <c r="BE20" s="22">
        <v>23.549</v>
      </c>
      <c r="BF20" s="22">
        <v>23.549</v>
      </c>
      <c r="BG20" s="34">
        <f t="shared" si="0"/>
        <v>94.196</v>
      </c>
    </row>
    <row r="21" spans="1:59" s="23" customFormat="1" ht="26.25">
      <c r="A21" s="16" t="s">
        <v>121</v>
      </c>
      <c r="B21" s="17" t="s">
        <v>122</v>
      </c>
      <c r="C21" s="17" t="s">
        <v>123</v>
      </c>
      <c r="D21" s="16" t="s">
        <v>124</v>
      </c>
      <c r="E21" s="16">
        <v>349</v>
      </c>
      <c r="F21" s="18"/>
      <c r="G21" s="16" t="s">
        <v>47</v>
      </c>
      <c r="H21" s="16">
        <v>37901</v>
      </c>
      <c r="I21" s="16" t="s">
        <v>125</v>
      </c>
      <c r="J21" s="16" t="s">
        <v>126</v>
      </c>
      <c r="K21" s="16" t="s">
        <v>127</v>
      </c>
      <c r="L21" s="19">
        <v>724347458</v>
      </c>
      <c r="M21" s="16" t="s">
        <v>219</v>
      </c>
      <c r="N21" s="16" t="s">
        <v>136</v>
      </c>
      <c r="O21" s="16" t="s">
        <v>137</v>
      </c>
      <c r="P21" s="16" t="s">
        <v>138</v>
      </c>
      <c r="Q21" s="18"/>
      <c r="R21" s="16" t="s">
        <v>47</v>
      </c>
      <c r="S21" s="16">
        <v>37901</v>
      </c>
      <c r="T21" s="16" t="s">
        <v>48</v>
      </c>
      <c r="U21" s="17" t="s">
        <v>139</v>
      </c>
      <c r="V21" s="16" t="s">
        <v>90</v>
      </c>
      <c r="W21" s="16" t="s">
        <v>121</v>
      </c>
      <c r="X21" s="16" t="s">
        <v>130</v>
      </c>
      <c r="Y21" s="16" t="s">
        <v>47</v>
      </c>
      <c r="Z21" s="16">
        <v>37901</v>
      </c>
      <c r="AA21" s="16" t="s">
        <v>131</v>
      </c>
      <c r="AB21" s="16" t="s">
        <v>132</v>
      </c>
      <c r="AC21" s="16" t="s">
        <v>133</v>
      </c>
      <c r="AD21" s="19">
        <v>384721372</v>
      </c>
      <c r="AE21" s="16" t="s">
        <v>219</v>
      </c>
      <c r="AF21" s="16" t="s">
        <v>134</v>
      </c>
      <c r="AG21" s="16" t="s">
        <v>94</v>
      </c>
      <c r="AH21" s="16" t="s">
        <v>58</v>
      </c>
      <c r="AI21" s="20">
        <v>1</v>
      </c>
      <c r="AJ21" s="16" t="s">
        <v>59</v>
      </c>
      <c r="AK21" s="16" t="s">
        <v>60</v>
      </c>
      <c r="AL21" s="16" t="s">
        <v>58</v>
      </c>
      <c r="AM21" s="16" t="s">
        <v>215</v>
      </c>
      <c r="AN21" s="16" t="s">
        <v>59</v>
      </c>
      <c r="AO21" s="16" t="s">
        <v>61</v>
      </c>
      <c r="AP21" s="16" t="s">
        <v>59</v>
      </c>
      <c r="AQ21" s="21">
        <v>5.907</v>
      </c>
      <c r="AR21" s="21">
        <v>5.03</v>
      </c>
      <c r="AS21" s="21">
        <v>4.448</v>
      </c>
      <c r="AT21" s="21">
        <v>2.749</v>
      </c>
      <c r="AU21" s="21">
        <v>1.005</v>
      </c>
      <c r="AV21" s="21">
        <v>0.341</v>
      </c>
      <c r="AW21" s="21">
        <v>0.249</v>
      </c>
      <c r="AX21" s="21">
        <v>0.26</v>
      </c>
      <c r="AY21" s="21">
        <v>0.815</v>
      </c>
      <c r="AZ21" s="21">
        <v>2.546</v>
      </c>
      <c r="BA21" s="21">
        <v>1.05</v>
      </c>
      <c r="BB21" s="21">
        <v>1.793</v>
      </c>
      <c r="BC21" s="22">
        <v>26.193</v>
      </c>
      <c r="BD21" s="22">
        <v>26.193</v>
      </c>
      <c r="BE21" s="22">
        <v>26.193</v>
      </c>
      <c r="BF21" s="22">
        <v>26.193</v>
      </c>
      <c r="BG21" s="34">
        <f t="shared" si="0"/>
        <v>104.772</v>
      </c>
    </row>
    <row r="22" spans="1:59" s="23" customFormat="1" ht="26.25">
      <c r="A22" s="16" t="s">
        <v>121</v>
      </c>
      <c r="B22" s="17" t="s">
        <v>122</v>
      </c>
      <c r="C22" s="17" t="s">
        <v>123</v>
      </c>
      <c r="D22" s="16" t="s">
        <v>124</v>
      </c>
      <c r="E22" s="16">
        <v>349</v>
      </c>
      <c r="F22" s="18"/>
      <c r="G22" s="16" t="s">
        <v>47</v>
      </c>
      <c r="H22" s="16">
        <v>37901</v>
      </c>
      <c r="I22" s="16" t="s">
        <v>125</v>
      </c>
      <c r="J22" s="16" t="s">
        <v>126</v>
      </c>
      <c r="K22" s="16" t="s">
        <v>127</v>
      </c>
      <c r="L22" s="19">
        <v>724347458</v>
      </c>
      <c r="M22" s="16" t="s">
        <v>219</v>
      </c>
      <c r="N22" s="16" t="s">
        <v>221</v>
      </c>
      <c r="O22" s="16" t="s">
        <v>222</v>
      </c>
      <c r="P22" s="16">
        <v>241</v>
      </c>
      <c r="Q22" s="18"/>
      <c r="R22" s="16" t="s">
        <v>140</v>
      </c>
      <c r="S22" s="16">
        <v>37901</v>
      </c>
      <c r="T22" s="16" t="s">
        <v>48</v>
      </c>
      <c r="U22" s="17" t="s">
        <v>141</v>
      </c>
      <c r="V22" s="16" t="s">
        <v>50</v>
      </c>
      <c r="W22" s="16" t="s">
        <v>121</v>
      </c>
      <c r="X22" s="16" t="s">
        <v>130</v>
      </c>
      <c r="Y22" s="16" t="s">
        <v>47</v>
      </c>
      <c r="Z22" s="16">
        <v>37901</v>
      </c>
      <c r="AA22" s="16" t="s">
        <v>131</v>
      </c>
      <c r="AB22" s="16" t="s">
        <v>132</v>
      </c>
      <c r="AC22" s="16" t="s">
        <v>133</v>
      </c>
      <c r="AD22" s="19">
        <v>384721372</v>
      </c>
      <c r="AE22" s="16" t="s">
        <v>219</v>
      </c>
      <c r="AF22" s="16" t="s">
        <v>134</v>
      </c>
      <c r="AG22" s="16" t="s">
        <v>94</v>
      </c>
      <c r="AH22" s="16" t="s">
        <v>58</v>
      </c>
      <c r="AI22" s="20">
        <v>1</v>
      </c>
      <c r="AJ22" s="16" t="s">
        <v>59</v>
      </c>
      <c r="AK22" s="16" t="s">
        <v>60</v>
      </c>
      <c r="AL22" s="16" t="s">
        <v>58</v>
      </c>
      <c r="AM22" s="16" t="s">
        <v>215</v>
      </c>
      <c r="AN22" s="16" t="s">
        <v>59</v>
      </c>
      <c r="AO22" s="16" t="s">
        <v>61</v>
      </c>
      <c r="AP22" s="16" t="s">
        <v>59</v>
      </c>
      <c r="AQ22" s="21">
        <v>0.702</v>
      </c>
      <c r="AR22" s="21">
        <v>0.6</v>
      </c>
      <c r="AS22" s="21">
        <v>0.463</v>
      </c>
      <c r="AT22" s="21">
        <v>0.333</v>
      </c>
      <c r="AU22" s="21">
        <v>0.161</v>
      </c>
      <c r="AV22" s="21">
        <v>0.077</v>
      </c>
      <c r="AW22" s="21">
        <v>0.068</v>
      </c>
      <c r="AX22" s="21">
        <v>0.068</v>
      </c>
      <c r="AY22" s="21">
        <v>0.246</v>
      </c>
      <c r="AZ22" s="21">
        <v>0.287</v>
      </c>
      <c r="BA22" s="21">
        <v>0.441</v>
      </c>
      <c r="BB22" s="21">
        <v>0.753</v>
      </c>
      <c r="BC22" s="22">
        <v>4.199</v>
      </c>
      <c r="BD22" s="22">
        <v>4.199</v>
      </c>
      <c r="BE22" s="22">
        <v>4.199</v>
      </c>
      <c r="BF22" s="22">
        <v>4.199</v>
      </c>
      <c r="BG22" s="34">
        <f t="shared" si="0"/>
        <v>16.796</v>
      </c>
    </row>
    <row r="23" spans="1:59" s="23" customFormat="1" ht="26.25">
      <c r="A23" s="16" t="s">
        <v>142</v>
      </c>
      <c r="B23" s="17" t="s">
        <v>143</v>
      </c>
      <c r="C23" s="17" t="s">
        <v>144</v>
      </c>
      <c r="D23" s="16" t="s">
        <v>145</v>
      </c>
      <c r="E23" s="16">
        <v>1001</v>
      </c>
      <c r="F23" s="18"/>
      <c r="G23" s="16" t="s">
        <v>47</v>
      </c>
      <c r="H23" s="16">
        <v>37913</v>
      </c>
      <c r="I23" s="16" t="s">
        <v>146</v>
      </c>
      <c r="J23" s="16" t="s">
        <v>147</v>
      </c>
      <c r="K23" s="16" t="s">
        <v>148</v>
      </c>
      <c r="L23" s="19">
        <v>384750840</v>
      </c>
      <c r="M23" s="16" t="s">
        <v>149</v>
      </c>
      <c r="N23" s="16" t="s">
        <v>150</v>
      </c>
      <c r="O23" s="16" t="s">
        <v>151</v>
      </c>
      <c r="P23" s="16">
        <v>1</v>
      </c>
      <c r="Q23" s="18"/>
      <c r="R23" s="16" t="s">
        <v>47</v>
      </c>
      <c r="S23" s="16">
        <v>37901</v>
      </c>
      <c r="T23" s="16" t="s">
        <v>48</v>
      </c>
      <c r="U23" s="17" t="s">
        <v>152</v>
      </c>
      <c r="V23" s="16" t="s">
        <v>50</v>
      </c>
      <c r="W23" s="16" t="s">
        <v>142</v>
      </c>
      <c r="X23" s="16" t="s">
        <v>153</v>
      </c>
      <c r="Y23" s="16" t="s">
        <v>47</v>
      </c>
      <c r="Z23" s="16">
        <v>37913</v>
      </c>
      <c r="AA23" s="16" t="s">
        <v>154</v>
      </c>
      <c r="AB23" s="16" t="s">
        <v>155</v>
      </c>
      <c r="AC23" s="16" t="s">
        <v>217</v>
      </c>
      <c r="AD23" s="19">
        <v>602110727</v>
      </c>
      <c r="AE23" s="16" t="s">
        <v>156</v>
      </c>
      <c r="AF23" s="16" t="s">
        <v>157</v>
      </c>
      <c r="AG23" s="16" t="s">
        <v>57</v>
      </c>
      <c r="AH23" s="16" t="s">
        <v>135</v>
      </c>
      <c r="AI23" s="20">
        <v>1</v>
      </c>
      <c r="AJ23" s="16" t="s">
        <v>59</v>
      </c>
      <c r="AK23" s="16" t="s">
        <v>60</v>
      </c>
      <c r="AL23" s="16" t="s">
        <v>135</v>
      </c>
      <c r="AM23" s="16" t="s">
        <v>218</v>
      </c>
      <c r="AN23" s="16" t="s">
        <v>59</v>
      </c>
      <c r="AO23" s="16" t="s">
        <v>61</v>
      </c>
      <c r="AP23" s="16" t="s">
        <v>59</v>
      </c>
      <c r="AQ23" s="21">
        <v>6.629367</v>
      </c>
      <c r="AR23" s="21">
        <v>5.87417</v>
      </c>
      <c r="AS23" s="21">
        <v>4.915679</v>
      </c>
      <c r="AT23" s="21">
        <v>3.162259</v>
      </c>
      <c r="AU23" s="21">
        <v>1.249385</v>
      </c>
      <c r="AV23" s="21">
        <v>0.453087</v>
      </c>
      <c r="AW23" s="21">
        <v>0.340921</v>
      </c>
      <c r="AX23" s="21">
        <v>0.368225</v>
      </c>
      <c r="AY23" s="21">
        <v>1.002225</v>
      </c>
      <c r="AZ23" s="21">
        <v>2.467672</v>
      </c>
      <c r="BA23" s="21">
        <v>1.067392</v>
      </c>
      <c r="BB23" s="21">
        <v>1.349483</v>
      </c>
      <c r="BC23" s="22">
        <v>28.879865</v>
      </c>
      <c r="BD23" s="22">
        <v>28.879865</v>
      </c>
      <c r="BE23" s="22">
        <v>28.879865</v>
      </c>
      <c r="BF23" s="22">
        <v>28.879865</v>
      </c>
      <c r="BG23" s="34">
        <f t="shared" si="0"/>
        <v>115.51946</v>
      </c>
    </row>
    <row r="24" spans="1:59" s="23" customFormat="1" ht="26.25">
      <c r="A24" s="16" t="s">
        <v>142</v>
      </c>
      <c r="B24" s="17" t="s">
        <v>143</v>
      </c>
      <c r="C24" s="17" t="s">
        <v>144</v>
      </c>
      <c r="D24" s="16" t="s">
        <v>145</v>
      </c>
      <c r="E24" s="16">
        <v>1001</v>
      </c>
      <c r="F24" s="18"/>
      <c r="G24" s="16" t="s">
        <v>47</v>
      </c>
      <c r="H24" s="16">
        <v>37913</v>
      </c>
      <c r="I24" s="16" t="s">
        <v>146</v>
      </c>
      <c r="J24" s="16" t="s">
        <v>147</v>
      </c>
      <c r="K24" s="16" t="s">
        <v>148</v>
      </c>
      <c r="L24" s="19">
        <v>384750840</v>
      </c>
      <c r="M24" s="16" t="s">
        <v>149</v>
      </c>
      <c r="N24" s="16" t="s">
        <v>158</v>
      </c>
      <c r="O24" s="16" t="s">
        <v>40</v>
      </c>
      <c r="P24" s="16">
        <v>1001</v>
      </c>
      <c r="Q24" s="18"/>
      <c r="R24" s="16" t="s">
        <v>47</v>
      </c>
      <c r="S24" s="16">
        <v>37901</v>
      </c>
      <c r="T24" s="16" t="s">
        <v>48</v>
      </c>
      <c r="U24" s="17" t="s">
        <v>159</v>
      </c>
      <c r="V24" s="16" t="s">
        <v>74</v>
      </c>
      <c r="W24" s="16" t="s">
        <v>142</v>
      </c>
      <c r="X24" s="16" t="s">
        <v>153</v>
      </c>
      <c r="Y24" s="16" t="s">
        <v>47</v>
      </c>
      <c r="Z24" s="16">
        <v>37913</v>
      </c>
      <c r="AA24" s="16" t="s">
        <v>154</v>
      </c>
      <c r="AB24" s="16" t="s">
        <v>155</v>
      </c>
      <c r="AC24" s="16" t="s">
        <v>217</v>
      </c>
      <c r="AD24" s="19">
        <v>602110727</v>
      </c>
      <c r="AE24" s="16" t="s">
        <v>160</v>
      </c>
      <c r="AF24" s="16" t="s">
        <v>157</v>
      </c>
      <c r="AG24" s="16" t="s">
        <v>161</v>
      </c>
      <c r="AH24" s="16" t="s">
        <v>58</v>
      </c>
      <c r="AI24" s="20">
        <v>1</v>
      </c>
      <c r="AJ24" s="16" t="s">
        <v>59</v>
      </c>
      <c r="AK24" s="16" t="s">
        <v>60</v>
      </c>
      <c r="AL24" s="16" t="s">
        <v>58</v>
      </c>
      <c r="AM24" s="16" t="s">
        <v>218</v>
      </c>
      <c r="AN24" s="16" t="s">
        <v>59</v>
      </c>
      <c r="AO24" s="16" t="s">
        <v>61</v>
      </c>
      <c r="AP24" s="16" t="s">
        <v>59</v>
      </c>
      <c r="AQ24" s="21">
        <v>27.239594</v>
      </c>
      <c r="AR24" s="21">
        <v>24.136453</v>
      </c>
      <c r="AS24" s="21">
        <v>20.198102</v>
      </c>
      <c r="AT24" s="21">
        <v>12.993444</v>
      </c>
      <c r="AU24" s="21">
        <v>5.133586</v>
      </c>
      <c r="AV24" s="21">
        <v>1.861664</v>
      </c>
      <c r="AW24" s="21">
        <v>1.40079</v>
      </c>
      <c r="AX24" s="21">
        <v>1.51298</v>
      </c>
      <c r="AY24" s="21">
        <v>4.118033</v>
      </c>
      <c r="AZ24" s="21">
        <v>12.141243</v>
      </c>
      <c r="BA24" s="21">
        <v>22.475225</v>
      </c>
      <c r="BB24" s="21">
        <v>28.415013</v>
      </c>
      <c r="BC24" s="22">
        <v>161.626127</v>
      </c>
      <c r="BD24" s="22">
        <v>161.626127</v>
      </c>
      <c r="BE24" s="22">
        <v>161.626127</v>
      </c>
      <c r="BF24" s="22">
        <v>161.626127</v>
      </c>
      <c r="BG24" s="34">
        <f t="shared" si="0"/>
        <v>646.504508</v>
      </c>
    </row>
    <row r="25" spans="1:59" s="23" customFormat="1" ht="26.25">
      <c r="A25" s="16" t="s">
        <v>142</v>
      </c>
      <c r="B25" s="17" t="s">
        <v>143</v>
      </c>
      <c r="C25" s="17" t="s">
        <v>144</v>
      </c>
      <c r="D25" s="16" t="s">
        <v>145</v>
      </c>
      <c r="E25" s="16">
        <v>1001</v>
      </c>
      <c r="F25" s="18"/>
      <c r="G25" s="16" t="s">
        <v>47</v>
      </c>
      <c r="H25" s="16">
        <v>37913</v>
      </c>
      <c r="I25" s="16" t="s">
        <v>146</v>
      </c>
      <c r="J25" s="16" t="s">
        <v>147</v>
      </c>
      <c r="K25" s="16" t="s">
        <v>148</v>
      </c>
      <c r="L25" s="19">
        <v>384750840</v>
      </c>
      <c r="M25" s="16" t="s">
        <v>149</v>
      </c>
      <c r="N25" s="16" t="s">
        <v>162</v>
      </c>
      <c r="O25" s="16" t="s">
        <v>40</v>
      </c>
      <c r="P25" s="16">
        <v>1001</v>
      </c>
      <c r="Q25" s="18"/>
      <c r="R25" s="16" t="s">
        <v>47</v>
      </c>
      <c r="S25" s="16">
        <v>37901</v>
      </c>
      <c r="T25" s="16" t="s">
        <v>48</v>
      </c>
      <c r="U25" s="17" t="s">
        <v>163</v>
      </c>
      <c r="V25" s="16" t="s">
        <v>90</v>
      </c>
      <c r="W25" s="16" t="s">
        <v>142</v>
      </c>
      <c r="X25" s="16" t="s">
        <v>153</v>
      </c>
      <c r="Y25" s="16" t="s">
        <v>47</v>
      </c>
      <c r="Z25" s="16">
        <v>37913</v>
      </c>
      <c r="AA25" s="16" t="s">
        <v>154</v>
      </c>
      <c r="AB25" s="16" t="s">
        <v>155</v>
      </c>
      <c r="AC25" s="16" t="s">
        <v>217</v>
      </c>
      <c r="AD25" s="19">
        <v>602110727</v>
      </c>
      <c r="AE25" s="16" t="s">
        <v>160</v>
      </c>
      <c r="AF25" s="16" t="s">
        <v>157</v>
      </c>
      <c r="AG25" s="16" t="s">
        <v>161</v>
      </c>
      <c r="AH25" s="16" t="s">
        <v>58</v>
      </c>
      <c r="AI25" s="20">
        <v>1</v>
      </c>
      <c r="AJ25" s="16" t="s">
        <v>59</v>
      </c>
      <c r="AK25" s="16" t="s">
        <v>60</v>
      </c>
      <c r="AL25" s="16" t="s">
        <v>58</v>
      </c>
      <c r="AM25" s="16" t="s">
        <v>218</v>
      </c>
      <c r="AN25" s="16" t="s">
        <v>59</v>
      </c>
      <c r="AO25" s="16" t="s">
        <v>61</v>
      </c>
      <c r="AP25" s="16" t="s">
        <v>59</v>
      </c>
      <c r="AQ25" s="21">
        <v>3.129984</v>
      </c>
      <c r="AR25" s="21">
        <v>2.773415</v>
      </c>
      <c r="AS25" s="21">
        <v>2.320877</v>
      </c>
      <c r="AT25" s="21">
        <v>1.49302</v>
      </c>
      <c r="AU25" s="21">
        <v>0.589878</v>
      </c>
      <c r="AV25" s="21">
        <v>0.213916</v>
      </c>
      <c r="AW25" s="21">
        <v>0.160959</v>
      </c>
      <c r="AX25" s="21">
        <v>0.17385</v>
      </c>
      <c r="AY25" s="21">
        <v>0.473185</v>
      </c>
      <c r="AZ25" s="21">
        <v>1.382242</v>
      </c>
      <c r="BA25" s="21">
        <v>2.129406</v>
      </c>
      <c r="BB25" s="21">
        <v>2.692169</v>
      </c>
      <c r="BC25" s="22">
        <v>17.532901</v>
      </c>
      <c r="BD25" s="22">
        <v>17.532901</v>
      </c>
      <c r="BE25" s="22">
        <v>17.532901</v>
      </c>
      <c r="BF25" s="22">
        <v>17.532901</v>
      </c>
      <c r="BG25" s="34">
        <f t="shared" si="0"/>
        <v>70.131604</v>
      </c>
    </row>
    <row r="26" spans="1:59" s="23" customFormat="1" ht="26.25">
      <c r="A26" s="16" t="s">
        <v>142</v>
      </c>
      <c r="B26" s="17" t="s">
        <v>143</v>
      </c>
      <c r="C26" s="17" t="s">
        <v>144</v>
      </c>
      <c r="D26" s="16" t="s">
        <v>145</v>
      </c>
      <c r="E26" s="16">
        <v>1001</v>
      </c>
      <c r="F26" s="18"/>
      <c r="G26" s="16" t="s">
        <v>47</v>
      </c>
      <c r="H26" s="16">
        <v>37913</v>
      </c>
      <c r="I26" s="16" t="s">
        <v>146</v>
      </c>
      <c r="J26" s="16" t="s">
        <v>147</v>
      </c>
      <c r="K26" s="16" t="s">
        <v>148</v>
      </c>
      <c r="L26" s="19">
        <v>384750840</v>
      </c>
      <c r="M26" s="16" t="s">
        <v>149</v>
      </c>
      <c r="N26" s="16" t="s">
        <v>164</v>
      </c>
      <c r="O26" s="16" t="s">
        <v>151</v>
      </c>
      <c r="P26" s="16">
        <v>1</v>
      </c>
      <c r="Q26" s="18"/>
      <c r="R26" s="16" t="s">
        <v>47</v>
      </c>
      <c r="S26" s="16">
        <v>37901</v>
      </c>
      <c r="T26" s="16" t="s">
        <v>48</v>
      </c>
      <c r="U26" s="17" t="s">
        <v>165</v>
      </c>
      <c r="V26" s="16" t="s">
        <v>74</v>
      </c>
      <c r="W26" s="16" t="s">
        <v>142</v>
      </c>
      <c r="X26" s="16" t="s">
        <v>153</v>
      </c>
      <c r="Y26" s="16" t="s">
        <v>47</v>
      </c>
      <c r="Z26" s="16">
        <v>37913</v>
      </c>
      <c r="AA26" s="16" t="s">
        <v>154</v>
      </c>
      <c r="AB26" s="16" t="s">
        <v>155</v>
      </c>
      <c r="AC26" s="16" t="s">
        <v>217</v>
      </c>
      <c r="AD26" s="19">
        <v>602110727</v>
      </c>
      <c r="AE26" s="16" t="s">
        <v>156</v>
      </c>
      <c r="AF26" s="16" t="s">
        <v>157</v>
      </c>
      <c r="AG26" s="16" t="s">
        <v>57</v>
      </c>
      <c r="AH26" s="16" t="s">
        <v>135</v>
      </c>
      <c r="AI26" s="20">
        <v>1</v>
      </c>
      <c r="AJ26" s="16" t="s">
        <v>59</v>
      </c>
      <c r="AK26" s="16" t="s">
        <v>60</v>
      </c>
      <c r="AL26" s="16" t="s">
        <v>135</v>
      </c>
      <c r="AM26" s="16" t="s">
        <v>218</v>
      </c>
      <c r="AN26" s="16" t="s">
        <v>59</v>
      </c>
      <c r="AO26" s="16" t="s">
        <v>61</v>
      </c>
      <c r="AP26" s="16" t="s">
        <v>59</v>
      </c>
      <c r="AQ26" s="21">
        <v>23.468414</v>
      </c>
      <c r="AR26" s="21">
        <v>20.794965</v>
      </c>
      <c r="AS26" s="21">
        <v>17.401841</v>
      </c>
      <c r="AT26" s="21">
        <v>11.194614</v>
      </c>
      <c r="AU26" s="21">
        <v>4.422908</v>
      </c>
      <c r="AV26" s="21">
        <v>1.603958</v>
      </c>
      <c r="AW26" s="21">
        <v>1.206883</v>
      </c>
      <c r="AX26" s="21">
        <v>1.303542</v>
      </c>
      <c r="AY26" s="21">
        <v>3.547945</v>
      </c>
      <c r="AZ26" s="21">
        <v>10.145933</v>
      </c>
      <c r="BA26" s="21">
        <v>15.085803</v>
      </c>
      <c r="BB26" s="21">
        <v>19.072692</v>
      </c>
      <c r="BC26" s="22">
        <v>129.249498</v>
      </c>
      <c r="BD26" s="22">
        <v>129.249498</v>
      </c>
      <c r="BE26" s="22">
        <v>129.249498</v>
      </c>
      <c r="BF26" s="22">
        <v>129.249498</v>
      </c>
      <c r="BG26" s="34">
        <f t="shared" si="0"/>
        <v>516.997992</v>
      </c>
    </row>
    <row r="27" spans="1:59" s="23" customFormat="1" ht="26.25">
      <c r="A27" s="16" t="s">
        <v>142</v>
      </c>
      <c r="B27" s="17" t="s">
        <v>143</v>
      </c>
      <c r="C27" s="17" t="s">
        <v>144</v>
      </c>
      <c r="D27" s="16" t="s">
        <v>145</v>
      </c>
      <c r="E27" s="16">
        <v>1001</v>
      </c>
      <c r="F27" s="18"/>
      <c r="G27" s="16" t="s">
        <v>47</v>
      </c>
      <c r="H27" s="16">
        <v>37913</v>
      </c>
      <c r="I27" s="16" t="s">
        <v>146</v>
      </c>
      <c r="J27" s="16" t="s">
        <v>147</v>
      </c>
      <c r="K27" s="16" t="s">
        <v>148</v>
      </c>
      <c r="L27" s="19">
        <v>384750840</v>
      </c>
      <c r="M27" s="16" t="s">
        <v>149</v>
      </c>
      <c r="N27" s="16" t="s">
        <v>166</v>
      </c>
      <c r="O27" s="16" t="s">
        <v>72</v>
      </c>
      <c r="P27" s="16">
        <v>2</v>
      </c>
      <c r="Q27" s="18"/>
      <c r="R27" s="16" t="s">
        <v>47</v>
      </c>
      <c r="S27" s="16">
        <v>37901</v>
      </c>
      <c r="T27" s="16" t="s">
        <v>48</v>
      </c>
      <c r="U27" s="17" t="s">
        <v>167</v>
      </c>
      <c r="V27" s="16" t="s">
        <v>50</v>
      </c>
      <c r="W27" s="16" t="s">
        <v>142</v>
      </c>
      <c r="X27" s="16" t="s">
        <v>153</v>
      </c>
      <c r="Y27" s="16" t="s">
        <v>47</v>
      </c>
      <c r="Z27" s="16">
        <v>37913</v>
      </c>
      <c r="AA27" s="16" t="s">
        <v>154</v>
      </c>
      <c r="AB27" s="16" t="s">
        <v>155</v>
      </c>
      <c r="AC27" s="16" t="s">
        <v>217</v>
      </c>
      <c r="AD27" s="19">
        <v>602110727</v>
      </c>
      <c r="AE27" s="16" t="s">
        <v>156</v>
      </c>
      <c r="AF27" s="16" t="s">
        <v>157</v>
      </c>
      <c r="AG27" s="16" t="s">
        <v>94</v>
      </c>
      <c r="AH27" s="16" t="s">
        <v>135</v>
      </c>
      <c r="AI27" s="20">
        <v>1</v>
      </c>
      <c r="AJ27" s="16" t="s">
        <v>59</v>
      </c>
      <c r="AK27" s="16" t="s">
        <v>60</v>
      </c>
      <c r="AL27" s="16" t="s">
        <v>135</v>
      </c>
      <c r="AM27" s="16" t="s">
        <v>218</v>
      </c>
      <c r="AN27" s="16" t="s">
        <v>59</v>
      </c>
      <c r="AO27" s="16" t="s">
        <v>61</v>
      </c>
      <c r="AP27" s="16" t="s">
        <v>59</v>
      </c>
      <c r="AQ27" s="21">
        <v>7.42093</v>
      </c>
      <c r="AR27" s="21">
        <v>6.575551</v>
      </c>
      <c r="AS27" s="21">
        <v>5.502631</v>
      </c>
      <c r="AT27" s="21">
        <v>3.539838</v>
      </c>
      <c r="AU27" s="21">
        <v>1.398572</v>
      </c>
      <c r="AV27" s="21">
        <v>0.507174</v>
      </c>
      <c r="AW27" s="21">
        <v>0.381642</v>
      </c>
      <c r="AX27" s="21">
        <v>0.412174</v>
      </c>
      <c r="AY27" s="21">
        <v>1.121902</v>
      </c>
      <c r="AZ27" s="21">
        <v>2.820285</v>
      </c>
      <c r="BA27" s="21">
        <v>2.318243</v>
      </c>
      <c r="BB27" s="21">
        <v>2.930906</v>
      </c>
      <c r="BC27" s="22">
        <v>34.929848</v>
      </c>
      <c r="BD27" s="22">
        <v>34.929848</v>
      </c>
      <c r="BE27" s="22">
        <v>34.929848</v>
      </c>
      <c r="BF27" s="22">
        <v>34.929848</v>
      </c>
      <c r="BG27" s="34">
        <f t="shared" si="0"/>
        <v>139.719392</v>
      </c>
    </row>
    <row r="28" spans="1:59" s="23" customFormat="1" ht="26.25">
      <c r="A28" s="16" t="s">
        <v>142</v>
      </c>
      <c r="B28" s="17" t="s">
        <v>143</v>
      </c>
      <c r="C28" s="17" t="s">
        <v>144</v>
      </c>
      <c r="D28" s="16" t="s">
        <v>145</v>
      </c>
      <c r="E28" s="16">
        <v>1001</v>
      </c>
      <c r="F28" s="18"/>
      <c r="G28" s="16" t="s">
        <v>47</v>
      </c>
      <c r="H28" s="16">
        <v>37913</v>
      </c>
      <c r="I28" s="16" t="s">
        <v>146</v>
      </c>
      <c r="J28" s="16" t="s">
        <v>147</v>
      </c>
      <c r="K28" s="16" t="s">
        <v>148</v>
      </c>
      <c r="L28" s="19">
        <v>384750840</v>
      </c>
      <c r="M28" s="16" t="s">
        <v>149</v>
      </c>
      <c r="N28" s="16" t="s">
        <v>168</v>
      </c>
      <c r="O28" s="16" t="s">
        <v>40</v>
      </c>
      <c r="P28" s="16">
        <v>1001</v>
      </c>
      <c r="Q28" s="18"/>
      <c r="R28" s="16" t="s">
        <v>47</v>
      </c>
      <c r="S28" s="16">
        <v>37901</v>
      </c>
      <c r="T28" s="16" t="s">
        <v>48</v>
      </c>
      <c r="U28" s="17" t="s">
        <v>169</v>
      </c>
      <c r="V28" s="16" t="s">
        <v>170</v>
      </c>
      <c r="W28" s="16" t="s">
        <v>142</v>
      </c>
      <c r="X28" s="16" t="s">
        <v>153</v>
      </c>
      <c r="Y28" s="16" t="s">
        <v>47</v>
      </c>
      <c r="Z28" s="16">
        <v>37913</v>
      </c>
      <c r="AA28" s="16" t="s">
        <v>154</v>
      </c>
      <c r="AB28" s="16" t="s">
        <v>155</v>
      </c>
      <c r="AC28" s="16" t="s">
        <v>217</v>
      </c>
      <c r="AD28" s="19">
        <v>602110727</v>
      </c>
      <c r="AE28" s="16" t="s">
        <v>160</v>
      </c>
      <c r="AF28" s="16" t="s">
        <v>157</v>
      </c>
      <c r="AG28" s="16" t="s">
        <v>94</v>
      </c>
      <c r="AH28" s="16" t="s">
        <v>58</v>
      </c>
      <c r="AI28" s="20">
        <v>1</v>
      </c>
      <c r="AJ28" s="16" t="s">
        <v>59</v>
      </c>
      <c r="AK28" s="16" t="s">
        <v>60</v>
      </c>
      <c r="AL28" s="16" t="s">
        <v>58</v>
      </c>
      <c r="AM28" s="16" t="s">
        <v>218</v>
      </c>
      <c r="AN28" s="16" t="s">
        <v>59</v>
      </c>
      <c r="AO28" s="16" t="s">
        <v>61</v>
      </c>
      <c r="AP28" s="16" t="s">
        <v>59</v>
      </c>
      <c r="AQ28" s="21">
        <v>1.916685</v>
      </c>
      <c r="AR28" s="21">
        <v>1.698336</v>
      </c>
      <c r="AS28" s="21">
        <v>1.421218</v>
      </c>
      <c r="AT28" s="21">
        <v>0.91427</v>
      </c>
      <c r="AU28" s="21">
        <v>0.361219</v>
      </c>
      <c r="AV28" s="21">
        <v>0.130994</v>
      </c>
      <c r="AW28" s="21">
        <v>0.098565</v>
      </c>
      <c r="AX28" s="21">
        <v>0.106459</v>
      </c>
      <c r="AY28" s="21">
        <v>0.289761</v>
      </c>
      <c r="AZ28" s="21">
        <v>0.84144</v>
      </c>
      <c r="BA28" s="21">
        <v>1.127949</v>
      </c>
      <c r="BB28" s="21">
        <v>1.426045</v>
      </c>
      <c r="BC28" s="22">
        <v>10.332941</v>
      </c>
      <c r="BD28" s="22">
        <v>10.332941</v>
      </c>
      <c r="BE28" s="22">
        <v>10.332941</v>
      </c>
      <c r="BF28" s="22">
        <v>10.332941</v>
      </c>
      <c r="BG28" s="34">
        <f t="shared" si="0"/>
        <v>41.331764</v>
      </c>
    </row>
    <row r="29" spans="1:59" s="23" customFormat="1" ht="26.25">
      <c r="A29" s="16" t="s">
        <v>171</v>
      </c>
      <c r="B29" s="17" t="s">
        <v>172</v>
      </c>
      <c r="C29" s="17" t="s">
        <v>173</v>
      </c>
      <c r="D29" s="16" t="s">
        <v>174</v>
      </c>
      <c r="E29" s="16">
        <v>811</v>
      </c>
      <c r="F29" s="18"/>
      <c r="G29" s="16" t="s">
        <v>47</v>
      </c>
      <c r="H29" s="16">
        <v>37901</v>
      </c>
      <c r="I29" s="16" t="s">
        <v>175</v>
      </c>
      <c r="J29" s="16" t="s">
        <v>176</v>
      </c>
      <c r="K29" s="16" t="s">
        <v>148</v>
      </c>
      <c r="L29" s="19">
        <v>602161015</v>
      </c>
      <c r="M29" s="16" t="s">
        <v>177</v>
      </c>
      <c r="N29" s="16" t="s">
        <v>178</v>
      </c>
      <c r="O29" s="16" t="s">
        <v>179</v>
      </c>
      <c r="P29" s="16">
        <v>225</v>
      </c>
      <c r="Q29" s="18"/>
      <c r="R29" s="16" t="s">
        <v>47</v>
      </c>
      <c r="S29" s="16">
        <v>37901</v>
      </c>
      <c r="T29" s="16" t="s">
        <v>48</v>
      </c>
      <c r="U29" s="17" t="s">
        <v>180</v>
      </c>
      <c r="V29" s="16" t="s">
        <v>93</v>
      </c>
      <c r="W29" s="16" t="s">
        <v>171</v>
      </c>
      <c r="X29" s="16" t="s">
        <v>181</v>
      </c>
      <c r="Y29" s="16" t="s">
        <v>47</v>
      </c>
      <c r="Z29" s="16">
        <v>37901</v>
      </c>
      <c r="AA29" s="16" t="s">
        <v>182</v>
      </c>
      <c r="AB29" s="16" t="s">
        <v>183</v>
      </c>
      <c r="AC29" s="16" t="s">
        <v>133</v>
      </c>
      <c r="AD29" s="19">
        <v>384721846</v>
      </c>
      <c r="AE29" s="16" t="s">
        <v>184</v>
      </c>
      <c r="AF29" s="16" t="s">
        <v>185</v>
      </c>
      <c r="AG29" s="16" t="s">
        <v>57</v>
      </c>
      <c r="AH29" s="16" t="s">
        <v>135</v>
      </c>
      <c r="AI29" s="20">
        <v>1</v>
      </c>
      <c r="AJ29" s="16" t="s">
        <v>59</v>
      </c>
      <c r="AK29" s="16" t="s">
        <v>60</v>
      </c>
      <c r="AL29" s="16" t="s">
        <v>135</v>
      </c>
      <c r="AM29" s="16" t="s">
        <v>215</v>
      </c>
      <c r="AN29" s="16" t="s">
        <v>59</v>
      </c>
      <c r="AO29" s="16" t="s">
        <v>61</v>
      </c>
      <c r="AP29" s="16" t="s">
        <v>59</v>
      </c>
      <c r="AQ29" s="21">
        <v>1.074061</v>
      </c>
      <c r="AR29" s="21">
        <v>0.95765</v>
      </c>
      <c r="AS29" s="21">
        <v>0.80706</v>
      </c>
      <c r="AT29" s="21">
        <v>0.546546</v>
      </c>
      <c r="AU29" s="21">
        <v>0.318577</v>
      </c>
      <c r="AV29" s="21">
        <v>0.194836</v>
      </c>
      <c r="AW29" s="21">
        <v>0.157894</v>
      </c>
      <c r="AX29" s="21">
        <v>0.168832</v>
      </c>
      <c r="AY29" s="21">
        <v>0.282168</v>
      </c>
      <c r="AZ29" s="21">
        <v>0.516352</v>
      </c>
      <c r="BA29" s="21">
        <v>1.05894</v>
      </c>
      <c r="BB29" s="21">
        <v>1.261557</v>
      </c>
      <c r="BC29" s="22">
        <v>7.344473</v>
      </c>
      <c r="BD29" s="22">
        <v>7.344473</v>
      </c>
      <c r="BE29" s="22">
        <v>7.344473</v>
      </c>
      <c r="BF29" s="22">
        <v>7.344473</v>
      </c>
      <c r="BG29" s="34">
        <f t="shared" si="0"/>
        <v>29.377892</v>
      </c>
    </row>
    <row r="30" spans="1:59" s="23" customFormat="1" ht="26.25">
      <c r="A30" s="16" t="s">
        <v>171</v>
      </c>
      <c r="B30" s="17" t="s">
        <v>172</v>
      </c>
      <c r="C30" s="17" t="s">
        <v>173</v>
      </c>
      <c r="D30" s="16" t="s">
        <v>174</v>
      </c>
      <c r="E30" s="16">
        <v>811</v>
      </c>
      <c r="F30" s="18"/>
      <c r="G30" s="16" t="s">
        <v>47</v>
      </c>
      <c r="H30" s="16">
        <v>37901</v>
      </c>
      <c r="I30" s="16" t="s">
        <v>175</v>
      </c>
      <c r="J30" s="16" t="s">
        <v>176</v>
      </c>
      <c r="K30" s="16" t="s">
        <v>148</v>
      </c>
      <c r="L30" s="19">
        <v>602161015</v>
      </c>
      <c r="M30" s="16" t="s">
        <v>177</v>
      </c>
      <c r="N30" s="16" t="s">
        <v>186</v>
      </c>
      <c r="O30" s="16" t="s">
        <v>179</v>
      </c>
      <c r="P30" s="16">
        <v>225</v>
      </c>
      <c r="Q30" s="18"/>
      <c r="R30" s="16" t="s">
        <v>47</v>
      </c>
      <c r="S30" s="16">
        <v>37901</v>
      </c>
      <c r="T30" s="16" t="s">
        <v>48</v>
      </c>
      <c r="U30" s="17" t="s">
        <v>187</v>
      </c>
      <c r="V30" s="16" t="s">
        <v>50</v>
      </c>
      <c r="W30" s="16" t="s">
        <v>171</v>
      </c>
      <c r="X30" s="16" t="s">
        <v>181</v>
      </c>
      <c r="Y30" s="16" t="s">
        <v>47</v>
      </c>
      <c r="Z30" s="16">
        <v>37901</v>
      </c>
      <c r="AA30" s="16" t="s">
        <v>182</v>
      </c>
      <c r="AB30" s="16" t="s">
        <v>183</v>
      </c>
      <c r="AC30" s="16" t="s">
        <v>133</v>
      </c>
      <c r="AD30" s="19">
        <v>384721846</v>
      </c>
      <c r="AE30" s="16" t="s">
        <v>184</v>
      </c>
      <c r="AF30" s="16" t="s">
        <v>185</v>
      </c>
      <c r="AG30" s="16" t="s">
        <v>57</v>
      </c>
      <c r="AH30" s="16" t="s">
        <v>135</v>
      </c>
      <c r="AI30" s="20">
        <v>1</v>
      </c>
      <c r="AJ30" s="16" t="s">
        <v>59</v>
      </c>
      <c r="AK30" s="16" t="s">
        <v>60</v>
      </c>
      <c r="AL30" s="16" t="s">
        <v>135</v>
      </c>
      <c r="AM30" s="16" t="s">
        <v>215</v>
      </c>
      <c r="AN30" s="16" t="s">
        <v>59</v>
      </c>
      <c r="AO30" s="16" t="s">
        <v>61</v>
      </c>
      <c r="AP30" s="16" t="s">
        <v>59</v>
      </c>
      <c r="AQ30" s="21">
        <v>5.143838</v>
      </c>
      <c r="AR30" s="21">
        <v>4.557845</v>
      </c>
      <c r="AS30" s="21">
        <v>3.814141</v>
      </c>
      <c r="AT30" s="21">
        <v>2.453642</v>
      </c>
      <c r="AU30" s="21">
        <v>0.969412</v>
      </c>
      <c r="AV30" s="21">
        <v>0.35155</v>
      </c>
      <c r="AW30" s="21">
        <v>0.264535</v>
      </c>
      <c r="AX30" s="21">
        <v>0.285704</v>
      </c>
      <c r="AY30" s="21">
        <v>0.77764</v>
      </c>
      <c r="AZ30" s="21">
        <v>2.278567</v>
      </c>
      <c r="BA30" s="21">
        <v>4.094748</v>
      </c>
      <c r="BB30" s="21">
        <v>5.30375</v>
      </c>
      <c r="BC30" s="22">
        <v>30.295372</v>
      </c>
      <c r="BD30" s="22">
        <v>30.295372</v>
      </c>
      <c r="BE30" s="22">
        <v>30.295372</v>
      </c>
      <c r="BF30" s="22">
        <v>30.295372</v>
      </c>
      <c r="BG30" s="34">
        <f t="shared" si="0"/>
        <v>121.181488</v>
      </c>
    </row>
    <row r="31" spans="1:59" s="23" customFormat="1" ht="26.25">
      <c r="A31" s="16" t="s">
        <v>171</v>
      </c>
      <c r="B31" s="17" t="s">
        <v>172</v>
      </c>
      <c r="C31" s="17" t="s">
        <v>173</v>
      </c>
      <c r="D31" s="16" t="s">
        <v>174</v>
      </c>
      <c r="E31" s="16">
        <v>811</v>
      </c>
      <c r="F31" s="18"/>
      <c r="G31" s="16" t="s">
        <v>47</v>
      </c>
      <c r="H31" s="16">
        <v>37901</v>
      </c>
      <c r="I31" s="16" t="s">
        <v>175</v>
      </c>
      <c r="J31" s="16" t="s">
        <v>176</v>
      </c>
      <c r="K31" s="16" t="s">
        <v>148</v>
      </c>
      <c r="L31" s="19">
        <v>602161015</v>
      </c>
      <c r="M31" s="16" t="s">
        <v>177</v>
      </c>
      <c r="N31" s="16" t="s">
        <v>188</v>
      </c>
      <c r="O31" s="16" t="s">
        <v>174</v>
      </c>
      <c r="P31" s="16">
        <v>811</v>
      </c>
      <c r="Q31" s="18"/>
      <c r="R31" s="16" t="s">
        <v>47</v>
      </c>
      <c r="S31" s="16">
        <v>37901</v>
      </c>
      <c r="T31" s="16" t="s">
        <v>48</v>
      </c>
      <c r="U31" s="17" t="s">
        <v>189</v>
      </c>
      <c r="V31" s="16" t="s">
        <v>74</v>
      </c>
      <c r="W31" s="16" t="s">
        <v>171</v>
      </c>
      <c r="X31" s="16" t="s">
        <v>181</v>
      </c>
      <c r="Y31" s="16" t="s">
        <v>47</v>
      </c>
      <c r="Z31" s="16">
        <v>37901</v>
      </c>
      <c r="AA31" s="16" t="s">
        <v>182</v>
      </c>
      <c r="AB31" s="16" t="s">
        <v>183</v>
      </c>
      <c r="AC31" s="16" t="s">
        <v>133</v>
      </c>
      <c r="AD31" s="19">
        <v>384721846</v>
      </c>
      <c r="AE31" s="16" t="s">
        <v>184</v>
      </c>
      <c r="AF31" s="16" t="s">
        <v>185</v>
      </c>
      <c r="AG31" s="16" t="s">
        <v>94</v>
      </c>
      <c r="AH31" s="16" t="s">
        <v>58</v>
      </c>
      <c r="AI31" s="20">
        <v>1</v>
      </c>
      <c r="AJ31" s="16" t="s">
        <v>59</v>
      </c>
      <c r="AK31" s="16" t="s">
        <v>60</v>
      </c>
      <c r="AL31" s="16" t="s">
        <v>58</v>
      </c>
      <c r="AM31" s="16" t="s">
        <v>215</v>
      </c>
      <c r="AN31" s="16" t="s">
        <v>59</v>
      </c>
      <c r="AO31" s="16" t="s">
        <v>61</v>
      </c>
      <c r="AP31" s="16" t="s">
        <v>59</v>
      </c>
      <c r="AQ31" s="21">
        <v>16.547187</v>
      </c>
      <c r="AR31" s="21">
        <v>14.662115</v>
      </c>
      <c r="AS31" s="21">
        <v>12.269731</v>
      </c>
      <c r="AT31" s="21">
        <v>7.893142</v>
      </c>
      <c r="AU31" s="21">
        <v>3.118528</v>
      </c>
      <c r="AV31" s="21">
        <v>1.130939</v>
      </c>
      <c r="AW31" s="21">
        <v>0.850987</v>
      </c>
      <c r="AX31" s="21">
        <v>0.919071</v>
      </c>
      <c r="AY31" s="21">
        <v>2.501605</v>
      </c>
      <c r="AZ31" s="21">
        <v>8.30159</v>
      </c>
      <c r="BA31" s="21">
        <v>13.2473</v>
      </c>
      <c r="BB31" s="21">
        <v>16.717729</v>
      </c>
      <c r="BC31" s="22">
        <v>98.159924</v>
      </c>
      <c r="BD31" s="22">
        <v>98.159924</v>
      </c>
      <c r="BE31" s="22">
        <v>98.159924</v>
      </c>
      <c r="BF31" s="22">
        <v>98.159924</v>
      </c>
      <c r="BG31" s="34">
        <f t="shared" si="0"/>
        <v>392.639696</v>
      </c>
    </row>
    <row r="32" spans="1:59" s="23" customFormat="1" ht="26.25">
      <c r="A32" s="16" t="s">
        <v>190</v>
      </c>
      <c r="B32" s="17" t="s">
        <v>191</v>
      </c>
      <c r="C32" s="17" t="s">
        <v>192</v>
      </c>
      <c r="D32" s="16" t="s">
        <v>124</v>
      </c>
      <c r="E32" s="16">
        <v>375</v>
      </c>
      <c r="F32" s="18"/>
      <c r="G32" s="16" t="s">
        <v>47</v>
      </c>
      <c r="H32" s="16">
        <v>37901</v>
      </c>
      <c r="I32" s="16" t="s">
        <v>193</v>
      </c>
      <c r="J32" s="16" t="s">
        <v>194</v>
      </c>
      <c r="K32" s="16" t="s">
        <v>100</v>
      </c>
      <c r="L32" s="19">
        <v>384723872</v>
      </c>
      <c r="M32" s="16" t="s">
        <v>195</v>
      </c>
      <c r="N32" s="16" t="s">
        <v>196</v>
      </c>
      <c r="O32" s="16" t="s">
        <v>124</v>
      </c>
      <c r="P32" s="16">
        <v>349</v>
      </c>
      <c r="Q32" s="18"/>
      <c r="R32" s="16" t="s">
        <v>47</v>
      </c>
      <c r="S32" s="16">
        <v>37901</v>
      </c>
      <c r="T32" s="16" t="s">
        <v>48</v>
      </c>
      <c r="U32" s="17" t="s">
        <v>197</v>
      </c>
      <c r="V32" s="16" t="s">
        <v>70</v>
      </c>
      <c r="W32" s="16" t="s">
        <v>190</v>
      </c>
      <c r="X32" s="16" t="s">
        <v>198</v>
      </c>
      <c r="Y32" s="16" t="s">
        <v>47</v>
      </c>
      <c r="Z32" s="16">
        <v>37901</v>
      </c>
      <c r="AA32" s="16" t="s">
        <v>199</v>
      </c>
      <c r="AB32" s="16" t="s">
        <v>200</v>
      </c>
      <c r="AC32" s="16" t="s">
        <v>54</v>
      </c>
      <c r="AD32" s="19">
        <v>384722392</v>
      </c>
      <c r="AE32" s="16" t="s">
        <v>201</v>
      </c>
      <c r="AF32" s="16" t="s">
        <v>202</v>
      </c>
      <c r="AG32" s="16" t="s">
        <v>57</v>
      </c>
      <c r="AH32" s="16" t="s">
        <v>58</v>
      </c>
      <c r="AI32" s="20">
        <v>1</v>
      </c>
      <c r="AJ32" s="16" t="s">
        <v>59</v>
      </c>
      <c r="AK32" s="16" t="s">
        <v>60</v>
      </c>
      <c r="AL32" s="16" t="s">
        <v>58</v>
      </c>
      <c r="AM32" s="16" t="s">
        <v>215</v>
      </c>
      <c r="AN32" s="16" t="s">
        <v>59</v>
      </c>
      <c r="AO32" s="16" t="s">
        <v>61</v>
      </c>
      <c r="AP32" s="16" t="s">
        <v>59</v>
      </c>
      <c r="AQ32" s="21">
        <v>12.545629</v>
      </c>
      <c r="AR32" s="21">
        <v>11.116412</v>
      </c>
      <c r="AS32" s="21">
        <v>9.302548</v>
      </c>
      <c r="AT32" s="21">
        <v>5.984341</v>
      </c>
      <c r="AU32" s="21">
        <v>2.364359</v>
      </c>
      <c r="AV32" s="21">
        <v>0.857418</v>
      </c>
      <c r="AW32" s="21">
        <v>0.645191</v>
      </c>
      <c r="AX32" s="21">
        <v>0.696821</v>
      </c>
      <c r="AY32" s="21">
        <v>1.896635</v>
      </c>
      <c r="AZ32" s="21">
        <v>5.55734</v>
      </c>
      <c r="BA32" s="21">
        <v>3.707575</v>
      </c>
      <c r="BB32" s="21">
        <v>4.687418</v>
      </c>
      <c r="BC32" s="22">
        <v>59.361687</v>
      </c>
      <c r="BD32" s="22">
        <v>59.361687</v>
      </c>
      <c r="BE32" s="22">
        <v>59.361687</v>
      </c>
      <c r="BF32" s="22">
        <v>59.361687</v>
      </c>
      <c r="BG32" s="34">
        <f t="shared" si="0"/>
        <v>237.446748</v>
      </c>
    </row>
    <row r="33" spans="1:59" ht="26.25">
      <c r="A33" s="4" t="s">
        <v>203</v>
      </c>
      <c r="B33" s="6" t="s">
        <v>204</v>
      </c>
      <c r="C33" s="5"/>
      <c r="D33" s="4" t="s">
        <v>205</v>
      </c>
      <c r="E33" s="4">
        <v>296</v>
      </c>
      <c r="F33" s="3"/>
      <c r="G33" s="4" t="s">
        <v>47</v>
      </c>
      <c r="H33" s="4">
        <v>37901</v>
      </c>
      <c r="I33" s="4" t="s">
        <v>206</v>
      </c>
      <c r="J33" s="4" t="s">
        <v>207</v>
      </c>
      <c r="K33" s="4" t="s">
        <v>127</v>
      </c>
      <c r="L33" s="7">
        <v>384724630</v>
      </c>
      <c r="M33" s="4" t="s">
        <v>208</v>
      </c>
      <c r="N33" s="4" t="s">
        <v>209</v>
      </c>
      <c r="O33" s="4" t="s">
        <v>210</v>
      </c>
      <c r="P33" s="4">
        <v>65</v>
      </c>
      <c r="Q33" s="3"/>
      <c r="R33" s="4" t="s">
        <v>47</v>
      </c>
      <c r="S33" s="4">
        <v>37901</v>
      </c>
      <c r="T33" s="4" t="s">
        <v>48</v>
      </c>
      <c r="U33" s="6" t="s">
        <v>211</v>
      </c>
      <c r="V33" s="4" t="s">
        <v>70</v>
      </c>
      <c r="W33" s="4" t="s">
        <v>203</v>
      </c>
      <c r="X33" s="4" t="s">
        <v>212</v>
      </c>
      <c r="Y33" s="4" t="s">
        <v>47</v>
      </c>
      <c r="Z33" s="4">
        <v>37901</v>
      </c>
      <c r="AA33" s="4" t="s">
        <v>206</v>
      </c>
      <c r="AB33" s="4" t="s">
        <v>207</v>
      </c>
      <c r="AC33" s="4" t="s">
        <v>127</v>
      </c>
      <c r="AD33" s="7">
        <v>384724630</v>
      </c>
      <c r="AE33" s="4" t="s">
        <v>208</v>
      </c>
      <c r="AF33" s="4" t="s">
        <v>213</v>
      </c>
      <c r="AG33" s="4" t="s">
        <v>57</v>
      </c>
      <c r="AH33" s="4" t="s">
        <v>58</v>
      </c>
      <c r="AI33" s="9">
        <v>1</v>
      </c>
      <c r="AJ33" s="4" t="s">
        <v>59</v>
      </c>
      <c r="AK33" s="4" t="s">
        <v>60</v>
      </c>
      <c r="AL33" s="4" t="s">
        <v>58</v>
      </c>
      <c r="AM33" s="4" t="s">
        <v>215</v>
      </c>
      <c r="AN33" s="4" t="s">
        <v>59</v>
      </c>
      <c r="AO33" s="4" t="s">
        <v>61</v>
      </c>
      <c r="AP33" s="4" t="s">
        <v>59</v>
      </c>
      <c r="AQ33" s="8">
        <v>10.627702</v>
      </c>
      <c r="AR33" s="8">
        <v>8.839081</v>
      </c>
      <c r="AS33" s="8">
        <v>6.932413</v>
      </c>
      <c r="AT33" s="8">
        <v>4.459613</v>
      </c>
      <c r="AU33" s="8">
        <v>1.761955</v>
      </c>
      <c r="AV33" s="8">
        <v>0.638984</v>
      </c>
      <c r="AW33" s="8">
        <v>0.480788</v>
      </c>
      <c r="AX33" s="8">
        <v>0.519297</v>
      </c>
      <c r="AY33" s="8">
        <v>1.413411</v>
      </c>
      <c r="AZ33" s="8">
        <v>4.141421</v>
      </c>
      <c r="BA33" s="8">
        <v>6.807927</v>
      </c>
      <c r="BB33" s="8">
        <v>8.607152</v>
      </c>
      <c r="BC33" s="11">
        <v>55.229744</v>
      </c>
      <c r="BD33" s="11">
        <v>55.229744</v>
      </c>
      <c r="BE33" s="11">
        <v>55.229744</v>
      </c>
      <c r="BF33" s="11">
        <v>55.229744</v>
      </c>
      <c r="BG33" s="34">
        <f t="shared" si="0"/>
        <v>220.918976</v>
      </c>
    </row>
    <row r="34" spans="1:59" ht="26.25">
      <c r="A34" s="4" t="s">
        <v>203</v>
      </c>
      <c r="B34" s="6" t="s">
        <v>204</v>
      </c>
      <c r="C34" s="5"/>
      <c r="D34" s="4" t="s">
        <v>205</v>
      </c>
      <c r="E34" s="4">
        <v>296</v>
      </c>
      <c r="F34" s="3"/>
      <c r="G34" s="4" t="s">
        <v>47</v>
      </c>
      <c r="H34" s="4">
        <v>37901</v>
      </c>
      <c r="I34" s="4" t="s">
        <v>206</v>
      </c>
      <c r="J34" s="4" t="s">
        <v>207</v>
      </c>
      <c r="K34" s="4" t="s">
        <v>127</v>
      </c>
      <c r="L34" s="7">
        <v>384724630</v>
      </c>
      <c r="M34" s="4" t="s">
        <v>208</v>
      </c>
      <c r="N34" s="4" t="s">
        <v>209</v>
      </c>
      <c r="O34" s="4" t="s">
        <v>205</v>
      </c>
      <c r="P34" s="4">
        <v>296</v>
      </c>
      <c r="Q34" s="3"/>
      <c r="R34" s="4" t="s">
        <v>47</v>
      </c>
      <c r="S34" s="4">
        <v>37901</v>
      </c>
      <c r="T34" s="4" t="s">
        <v>48</v>
      </c>
      <c r="U34" s="6" t="s">
        <v>214</v>
      </c>
      <c r="V34" s="4" t="s">
        <v>74</v>
      </c>
      <c r="W34" s="4" t="s">
        <v>203</v>
      </c>
      <c r="X34" s="4" t="s">
        <v>212</v>
      </c>
      <c r="Y34" s="4" t="s">
        <v>47</v>
      </c>
      <c r="Z34" s="4">
        <v>37901</v>
      </c>
      <c r="AA34" s="4" t="s">
        <v>206</v>
      </c>
      <c r="AB34" s="4" t="s">
        <v>207</v>
      </c>
      <c r="AC34" s="4" t="s">
        <v>127</v>
      </c>
      <c r="AD34" s="7">
        <v>384724630</v>
      </c>
      <c r="AE34" s="4" t="s">
        <v>208</v>
      </c>
      <c r="AF34" s="4" t="s">
        <v>213</v>
      </c>
      <c r="AG34" s="4" t="s">
        <v>57</v>
      </c>
      <c r="AH34" s="4" t="s">
        <v>58</v>
      </c>
      <c r="AI34" s="9">
        <v>1</v>
      </c>
      <c r="AJ34" s="4" t="s">
        <v>59</v>
      </c>
      <c r="AK34" s="4" t="s">
        <v>60</v>
      </c>
      <c r="AL34" s="4" t="s">
        <v>58</v>
      </c>
      <c r="AM34" s="4" t="s">
        <v>215</v>
      </c>
      <c r="AN34" s="4" t="s">
        <v>59</v>
      </c>
      <c r="AO34" s="4" t="s">
        <v>61</v>
      </c>
      <c r="AP34" s="4" t="s">
        <v>59</v>
      </c>
      <c r="AQ34" s="8">
        <v>76.814636</v>
      </c>
      <c r="AR34" s="8">
        <v>68.063799</v>
      </c>
      <c r="AS34" s="8">
        <v>56.957832</v>
      </c>
      <c r="AT34" s="8">
        <v>36.641048</v>
      </c>
      <c r="AU34" s="8">
        <v>14.476547</v>
      </c>
      <c r="AV34" s="8">
        <v>5.249816</v>
      </c>
      <c r="AW34" s="8">
        <v>3.95039</v>
      </c>
      <c r="AX34" s="8">
        <v>4.266509</v>
      </c>
      <c r="AY34" s="8">
        <v>11.612756</v>
      </c>
      <c r="AZ34" s="8">
        <v>34.026595</v>
      </c>
      <c r="BA34" s="8">
        <v>62.630594</v>
      </c>
      <c r="BB34" s="8">
        <v>79.182624</v>
      </c>
      <c r="BC34" s="11">
        <v>453.873146</v>
      </c>
      <c r="BD34" s="11">
        <v>453.873146</v>
      </c>
      <c r="BE34" s="11">
        <v>453.873146</v>
      </c>
      <c r="BF34" s="11">
        <v>453.873146</v>
      </c>
      <c r="BG34" s="34">
        <f t="shared" si="0"/>
        <v>1815.492584</v>
      </c>
    </row>
    <row r="36" spans="43:59" ht="15">
      <c r="AQ36" s="10">
        <f>SUM(AQ6:AQ35)</f>
        <v>648.30733</v>
      </c>
      <c r="AR36" s="10">
        <f aca="true" t="shared" si="1" ref="AR36:BC36">SUM(AR6:AR35)</f>
        <v>575.55984</v>
      </c>
      <c r="AS36" s="10">
        <f t="shared" si="1"/>
        <v>479.42770499999995</v>
      </c>
      <c r="AT36" s="10">
        <f t="shared" si="1"/>
        <v>308.940825</v>
      </c>
      <c r="AU36" s="10">
        <f t="shared" si="1"/>
        <v>124.56451200000004</v>
      </c>
      <c r="AV36" s="10">
        <f t="shared" si="1"/>
        <v>47.17814699999999</v>
      </c>
      <c r="AW36" s="10">
        <f t="shared" si="1"/>
        <v>35.784462</v>
      </c>
      <c r="AX36" s="10">
        <f t="shared" si="1"/>
        <v>38.58247200000001</v>
      </c>
      <c r="AY36" s="10">
        <f t="shared" si="1"/>
        <v>100.73724700000001</v>
      </c>
      <c r="AZ36" s="10">
        <f t="shared" si="1"/>
        <v>284.81726100000003</v>
      </c>
      <c r="BA36" s="10">
        <f t="shared" si="1"/>
        <v>452.273629</v>
      </c>
      <c r="BB36" s="10">
        <f t="shared" si="1"/>
        <v>571.3607659999999</v>
      </c>
      <c r="BC36" s="10">
        <f t="shared" si="1"/>
        <v>3667.534196000001</v>
      </c>
      <c r="BD36" s="10">
        <f aca="true" t="shared" si="2" ref="BD36:BE36">SUM(BD6:BD35)</f>
        <v>3667.534196000001</v>
      </c>
      <c r="BE36" s="10">
        <f t="shared" si="2"/>
        <v>3667.534196000001</v>
      </c>
      <c r="BF36" s="10">
        <f aca="true" t="shared" si="3" ref="BF36:BG36">SUM(BF6:BF35)</f>
        <v>3667.534196000001</v>
      </c>
      <c r="BG36" s="35">
        <f t="shared" si="3"/>
        <v>14670.136784000004</v>
      </c>
    </row>
  </sheetData>
  <autoFilter ref="A5:DC34"/>
  <mergeCells count="8">
    <mergeCell ref="W4:Z4"/>
    <mergeCell ref="AA4:AE4"/>
    <mergeCell ref="AF4:AP4"/>
    <mergeCell ref="AQ4:BC4"/>
    <mergeCell ref="A2:R2"/>
    <mergeCell ref="A4:H4"/>
    <mergeCell ref="I4:M4"/>
    <mergeCell ref="N4:V4"/>
  </mergeCells>
  <hyperlinks>
    <hyperlink ref="M20" r:id="rId1" display="mailto:info@ms-trebon.cz"/>
    <hyperlink ref="M21:M22" r:id="rId2" display="info@ms-trebon.cz"/>
    <hyperlink ref="AE20" r:id="rId3" display="mailto:info@ms-trebon.cz"/>
    <hyperlink ref="AE21" r:id="rId4" display="mailto:info@ms-trebon.cz"/>
    <hyperlink ref="AE22" r:id="rId5" display="mailto:info@ms-trebon.cz"/>
  </hyperlinks>
  <printOptions/>
  <pageMargins left="0.787401575" right="0.787401575" top="0.984251969" bottom="0.984251969" header="0.4921259845" footer="0.492125984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10"/>
  <sheetViews>
    <sheetView tabSelected="1" workbookViewId="0" topLeftCell="A1">
      <selection activeCell="A14" sqref="A14"/>
    </sheetView>
  </sheetViews>
  <sheetFormatPr defaultColWidth="9.140625" defaultRowHeight="15"/>
  <cols>
    <col min="1" max="1" width="31.421875" style="0" bestFit="1" customWidth="1"/>
    <col min="2" max="2" width="9.00390625" style="0" customWidth="1"/>
    <col min="3" max="3" width="10.8515625" style="0" bestFit="1" customWidth="1"/>
    <col min="5" max="5" width="5.00390625" style="0" customWidth="1"/>
    <col min="6" max="6" width="3.8515625" style="0" customWidth="1"/>
    <col min="7" max="7" width="6.421875" style="0" customWidth="1"/>
    <col min="8" max="8" width="6.00390625" style="0" customWidth="1"/>
    <col min="9" max="9" width="14.140625" style="0" bestFit="1" customWidth="1"/>
    <col min="10" max="10" width="11.421875" style="0" bestFit="1" customWidth="1"/>
    <col min="11" max="11" width="8.00390625" style="0" customWidth="1"/>
    <col min="12" max="12" width="10.8515625" style="0" bestFit="1" customWidth="1"/>
    <col min="13" max="13" width="20.421875" style="0" bestFit="1" customWidth="1"/>
    <col min="14" max="14" width="18.8515625" style="0" bestFit="1" customWidth="1"/>
    <col min="16" max="16" width="5.00390625" style="0" customWidth="1"/>
    <col min="17" max="17" width="3.8515625" style="0" customWidth="1"/>
    <col min="18" max="18" width="6.421875" style="0" customWidth="1"/>
    <col min="19" max="19" width="6.00390625" style="0" customWidth="1"/>
    <col min="20" max="20" width="9.57421875" style="0" bestFit="1" customWidth="1"/>
    <col min="21" max="21" width="17.00390625" style="0" bestFit="1" customWidth="1"/>
    <col min="22" max="22" width="33.421875" style="0" customWidth="1"/>
    <col min="23" max="23" width="11.00390625" style="0" customWidth="1"/>
    <col min="24" max="30" width="5.421875" style="0" customWidth="1"/>
    <col min="31" max="31" width="5.8515625" style="0" customWidth="1"/>
    <col min="32" max="35" width="5.421875" style="0" customWidth="1"/>
    <col min="36" max="47" width="14.00390625" style="0" customWidth="1"/>
    <col min="48" max="48" width="10.28125" style="0" customWidth="1"/>
    <col min="49" max="49" width="9.00390625" style="0" customWidth="1"/>
    <col min="50" max="50" width="9.140625" style="0" customWidth="1"/>
    <col min="51" max="51" width="10.28125" style="0" customWidth="1"/>
    <col min="52" max="52" width="14.00390625" style="0" customWidth="1"/>
    <col min="53" max="53" width="8.28125" style="0" customWidth="1"/>
    <col min="54" max="54" width="14.00390625" style="0" customWidth="1"/>
    <col min="55" max="66" width="8.421875" style="0" customWidth="1"/>
    <col min="67" max="70" width="12.7109375" style="0" bestFit="1" customWidth="1"/>
    <col min="71" max="71" width="12.7109375" style="32" bestFit="1" customWidth="1"/>
  </cols>
  <sheetData>
    <row r="2" spans="1:18" ht="18" customHeight="1">
      <c r="A2" s="15" t="s">
        <v>256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4" spans="1:67" ht="15" customHeight="1">
      <c r="A4" s="12" t="s">
        <v>0</v>
      </c>
      <c r="B4" s="13"/>
      <c r="C4" s="13"/>
      <c r="D4" s="13"/>
      <c r="E4" s="13"/>
      <c r="F4" s="13"/>
      <c r="G4" s="13"/>
      <c r="H4" s="14"/>
      <c r="I4" s="12" t="s">
        <v>1</v>
      </c>
      <c r="J4" s="13"/>
      <c r="K4" s="13"/>
      <c r="L4" s="13"/>
      <c r="M4" s="14"/>
      <c r="N4" s="12" t="s">
        <v>2</v>
      </c>
      <c r="O4" s="13"/>
      <c r="P4" s="13"/>
      <c r="Q4" s="13"/>
      <c r="R4" s="13"/>
      <c r="S4" s="13"/>
      <c r="T4" s="13"/>
      <c r="U4" s="13"/>
      <c r="V4" s="13"/>
      <c r="W4" s="13"/>
      <c r="X4" s="12" t="s">
        <v>241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2" t="s">
        <v>3</v>
      </c>
      <c r="AK4" s="13"/>
      <c r="AL4" s="13"/>
      <c r="AM4" s="14"/>
      <c r="AN4" s="12" t="s">
        <v>4</v>
      </c>
      <c r="AO4" s="13"/>
      <c r="AP4" s="13"/>
      <c r="AQ4" s="13"/>
      <c r="AR4" s="14"/>
      <c r="AS4" s="12" t="s">
        <v>5</v>
      </c>
      <c r="AT4" s="13"/>
      <c r="AU4" s="13"/>
      <c r="AV4" s="13"/>
      <c r="AW4" s="13"/>
      <c r="AX4" s="13"/>
      <c r="AY4" s="13"/>
      <c r="AZ4" s="13"/>
      <c r="BA4" s="13"/>
      <c r="BB4" s="13"/>
      <c r="BC4" s="12" t="s">
        <v>6</v>
      </c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71" ht="89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21</v>
      </c>
      <c r="U5" s="1" t="s">
        <v>22</v>
      </c>
      <c r="V5" s="1" t="s">
        <v>242</v>
      </c>
      <c r="W5" s="1" t="s">
        <v>243</v>
      </c>
      <c r="X5" s="37">
        <v>43466</v>
      </c>
      <c r="Y5" s="37">
        <v>43497</v>
      </c>
      <c r="Z5" s="37">
        <v>43525</v>
      </c>
      <c r="AA5" s="37">
        <v>43556</v>
      </c>
      <c r="AB5" s="37">
        <v>43586</v>
      </c>
      <c r="AC5" s="37">
        <v>43617</v>
      </c>
      <c r="AD5" s="37">
        <v>43647</v>
      </c>
      <c r="AE5" s="37">
        <v>43678</v>
      </c>
      <c r="AF5" s="37">
        <v>43709</v>
      </c>
      <c r="AG5" s="37">
        <v>43739</v>
      </c>
      <c r="AH5" s="37">
        <v>43770</v>
      </c>
      <c r="AI5" s="37">
        <v>43800</v>
      </c>
      <c r="AJ5" s="1" t="s">
        <v>7</v>
      </c>
      <c r="AK5" s="1" t="s">
        <v>24</v>
      </c>
      <c r="AL5" s="1" t="s">
        <v>13</v>
      </c>
      <c r="AM5" s="1" t="s">
        <v>14</v>
      </c>
      <c r="AN5" s="1" t="s">
        <v>15</v>
      </c>
      <c r="AO5" s="1" t="s">
        <v>16</v>
      </c>
      <c r="AP5" s="1" t="s">
        <v>17</v>
      </c>
      <c r="AQ5" s="1" t="s">
        <v>18</v>
      </c>
      <c r="AR5" s="1" t="s">
        <v>19</v>
      </c>
      <c r="AS5" s="1" t="s">
        <v>25</v>
      </c>
      <c r="AT5" s="1" t="s">
        <v>26</v>
      </c>
      <c r="AU5" s="1" t="s">
        <v>27</v>
      </c>
      <c r="AV5" s="1" t="s">
        <v>28</v>
      </c>
      <c r="AW5" s="1" t="s">
        <v>29</v>
      </c>
      <c r="AX5" s="1" t="s">
        <v>30</v>
      </c>
      <c r="AY5" s="1" t="s">
        <v>31</v>
      </c>
      <c r="AZ5" s="1" t="s">
        <v>32</v>
      </c>
      <c r="BA5" s="1" t="s">
        <v>33</v>
      </c>
      <c r="BB5" s="1" t="s">
        <v>34</v>
      </c>
      <c r="BC5" s="2" t="s">
        <v>224</v>
      </c>
      <c r="BD5" s="2" t="s">
        <v>225</v>
      </c>
      <c r="BE5" s="2" t="s">
        <v>226</v>
      </c>
      <c r="BF5" s="2" t="s">
        <v>227</v>
      </c>
      <c r="BG5" s="2" t="s">
        <v>228</v>
      </c>
      <c r="BH5" s="2" t="s">
        <v>229</v>
      </c>
      <c r="BI5" s="2" t="s">
        <v>230</v>
      </c>
      <c r="BJ5" s="2" t="s">
        <v>231</v>
      </c>
      <c r="BK5" s="2" t="s">
        <v>232</v>
      </c>
      <c r="BL5" s="2" t="s">
        <v>233</v>
      </c>
      <c r="BM5" s="2" t="s">
        <v>234</v>
      </c>
      <c r="BN5" s="2" t="s">
        <v>235</v>
      </c>
      <c r="BO5" s="26" t="s">
        <v>257</v>
      </c>
      <c r="BP5" s="29" t="s">
        <v>258</v>
      </c>
      <c r="BQ5" s="25" t="s">
        <v>259</v>
      </c>
      <c r="BR5" s="27" t="s">
        <v>260</v>
      </c>
      <c r="BS5" s="33" t="s">
        <v>261</v>
      </c>
    </row>
    <row r="6" spans="1:71" s="23" customFormat="1" ht="26.25">
      <c r="A6" s="16" t="s">
        <v>142</v>
      </c>
      <c r="B6" s="17" t="s">
        <v>143</v>
      </c>
      <c r="C6" s="17" t="s">
        <v>144</v>
      </c>
      <c r="D6" s="16" t="s">
        <v>145</v>
      </c>
      <c r="E6" s="16">
        <v>1001</v>
      </c>
      <c r="F6" s="18"/>
      <c r="G6" s="16" t="s">
        <v>47</v>
      </c>
      <c r="H6" s="16">
        <v>37913</v>
      </c>
      <c r="I6" s="16" t="s">
        <v>146</v>
      </c>
      <c r="J6" s="16" t="s">
        <v>147</v>
      </c>
      <c r="K6" s="16" t="s">
        <v>148</v>
      </c>
      <c r="L6" s="19">
        <v>384750840</v>
      </c>
      <c r="M6" s="16" t="s">
        <v>149</v>
      </c>
      <c r="N6" s="16" t="s">
        <v>244</v>
      </c>
      <c r="O6" s="16" t="s">
        <v>151</v>
      </c>
      <c r="P6" s="16">
        <v>1</v>
      </c>
      <c r="Q6" s="18"/>
      <c r="R6" s="16" t="s">
        <v>47</v>
      </c>
      <c r="S6" s="16">
        <v>37901</v>
      </c>
      <c r="T6" s="16" t="s">
        <v>48</v>
      </c>
      <c r="U6" s="17" t="s">
        <v>245</v>
      </c>
      <c r="V6" s="16" t="s">
        <v>246</v>
      </c>
      <c r="W6" s="16" t="s">
        <v>247</v>
      </c>
      <c r="X6" s="21">
        <v>2</v>
      </c>
      <c r="Y6" s="21">
        <v>2</v>
      </c>
      <c r="Z6" s="21">
        <v>2</v>
      </c>
      <c r="AA6" s="21">
        <v>1.8</v>
      </c>
      <c r="AB6" s="21">
        <v>1.8</v>
      </c>
      <c r="AC6" s="21">
        <v>1.8</v>
      </c>
      <c r="AD6" s="21">
        <v>1.8</v>
      </c>
      <c r="AE6" s="21">
        <v>1.8</v>
      </c>
      <c r="AF6" s="21">
        <v>1.8</v>
      </c>
      <c r="AG6" s="21">
        <v>1.8</v>
      </c>
      <c r="AH6" s="21">
        <v>1.8</v>
      </c>
      <c r="AI6" s="21">
        <v>1.8</v>
      </c>
      <c r="AJ6" s="16" t="s">
        <v>142</v>
      </c>
      <c r="AK6" s="16" t="s">
        <v>153</v>
      </c>
      <c r="AL6" s="16" t="s">
        <v>47</v>
      </c>
      <c r="AM6" s="16">
        <v>37913</v>
      </c>
      <c r="AN6" s="16" t="s">
        <v>154</v>
      </c>
      <c r="AO6" s="16" t="s">
        <v>155</v>
      </c>
      <c r="AP6" s="16" t="s">
        <v>217</v>
      </c>
      <c r="AQ6" s="19">
        <v>602110727</v>
      </c>
      <c r="AR6" s="16" t="s">
        <v>156</v>
      </c>
      <c r="AS6" s="16" t="s">
        <v>157</v>
      </c>
      <c r="AT6" s="16" t="s">
        <v>248</v>
      </c>
      <c r="AU6" s="16" t="s">
        <v>135</v>
      </c>
      <c r="AV6" s="20">
        <v>1</v>
      </c>
      <c r="AW6" s="16" t="s">
        <v>59</v>
      </c>
      <c r="AX6" s="16" t="s">
        <v>249</v>
      </c>
      <c r="AY6" s="16" t="s">
        <v>135</v>
      </c>
      <c r="AZ6" s="16" t="s">
        <v>250</v>
      </c>
      <c r="BA6" s="16" t="s">
        <v>59</v>
      </c>
      <c r="BB6" s="16" t="s">
        <v>61</v>
      </c>
      <c r="BC6" s="21">
        <v>505.1707</v>
      </c>
      <c r="BD6" s="21">
        <v>488.5902</v>
      </c>
      <c r="BE6" s="21">
        <v>500.4655</v>
      </c>
      <c r="BF6" s="21">
        <v>301.9819</v>
      </c>
      <c r="BG6" s="21">
        <v>232.9221</v>
      </c>
      <c r="BH6" s="21">
        <v>204.3684</v>
      </c>
      <c r="BI6" s="21">
        <v>197.0213</v>
      </c>
      <c r="BJ6" s="21">
        <v>174.0724</v>
      </c>
      <c r="BK6" s="21">
        <v>202.4314</v>
      </c>
      <c r="BL6" s="21">
        <v>337.2606</v>
      </c>
      <c r="BM6" s="21">
        <v>428.5389</v>
      </c>
      <c r="BN6" s="21">
        <v>520.4555</v>
      </c>
      <c r="BO6" s="22">
        <v>4093.2789</v>
      </c>
      <c r="BP6" s="22">
        <v>4093.2789</v>
      </c>
      <c r="BQ6" s="22">
        <v>4093.2789</v>
      </c>
      <c r="BR6" s="22">
        <v>4093.2789</v>
      </c>
      <c r="BS6" s="34">
        <f>SUM(BO6:BR6)</f>
        <v>16373.1156</v>
      </c>
    </row>
    <row r="7" spans="1:71" s="23" customFormat="1" ht="26.25">
      <c r="A7" s="16" t="s">
        <v>142</v>
      </c>
      <c r="B7" s="17" t="s">
        <v>143</v>
      </c>
      <c r="C7" s="17" t="s">
        <v>144</v>
      </c>
      <c r="D7" s="16" t="s">
        <v>145</v>
      </c>
      <c r="E7" s="16">
        <v>1001</v>
      </c>
      <c r="F7" s="18"/>
      <c r="G7" s="16" t="s">
        <v>47</v>
      </c>
      <c r="H7" s="16">
        <v>37913</v>
      </c>
      <c r="I7" s="16" t="s">
        <v>146</v>
      </c>
      <c r="J7" s="16" t="s">
        <v>147</v>
      </c>
      <c r="K7" s="16" t="s">
        <v>148</v>
      </c>
      <c r="L7" s="19">
        <v>384750840</v>
      </c>
      <c r="M7" s="16" t="s">
        <v>149</v>
      </c>
      <c r="N7" s="16" t="s">
        <v>251</v>
      </c>
      <c r="O7" s="16" t="s">
        <v>145</v>
      </c>
      <c r="P7" s="16">
        <v>1001</v>
      </c>
      <c r="Q7" s="18"/>
      <c r="R7" s="16" t="s">
        <v>47</v>
      </c>
      <c r="S7" s="16">
        <v>37901</v>
      </c>
      <c r="T7" s="16" t="s">
        <v>48</v>
      </c>
      <c r="U7" s="17" t="s">
        <v>252</v>
      </c>
      <c r="V7" s="16" t="s">
        <v>246</v>
      </c>
      <c r="W7" s="16" t="s">
        <v>247</v>
      </c>
      <c r="X7" s="21">
        <v>3.5</v>
      </c>
      <c r="Y7" s="21">
        <v>3.5</v>
      </c>
      <c r="Z7" s="21">
        <v>3.5</v>
      </c>
      <c r="AA7" s="21">
        <v>3.5</v>
      </c>
      <c r="AB7" s="21">
        <v>3.5</v>
      </c>
      <c r="AC7" s="21">
        <v>3.5</v>
      </c>
      <c r="AD7" s="21">
        <v>3.5</v>
      </c>
      <c r="AE7" s="21">
        <v>3.5</v>
      </c>
      <c r="AF7" s="21">
        <v>3.5</v>
      </c>
      <c r="AG7" s="21">
        <v>3.5</v>
      </c>
      <c r="AH7" s="21">
        <v>3.5</v>
      </c>
      <c r="AI7" s="21">
        <v>3.5</v>
      </c>
      <c r="AJ7" s="16" t="s">
        <v>142</v>
      </c>
      <c r="AK7" s="16" t="s">
        <v>153</v>
      </c>
      <c r="AL7" s="16" t="s">
        <v>47</v>
      </c>
      <c r="AM7" s="16">
        <v>37913</v>
      </c>
      <c r="AN7" s="16" t="s">
        <v>154</v>
      </c>
      <c r="AO7" s="16" t="s">
        <v>155</v>
      </c>
      <c r="AP7" s="16" t="s">
        <v>217</v>
      </c>
      <c r="AQ7" s="19">
        <v>602110727</v>
      </c>
      <c r="AR7" s="16" t="s">
        <v>160</v>
      </c>
      <c r="AS7" s="16" t="s">
        <v>157</v>
      </c>
      <c r="AT7" s="16" t="s">
        <v>248</v>
      </c>
      <c r="AU7" s="16" t="s">
        <v>135</v>
      </c>
      <c r="AV7" s="20">
        <v>1</v>
      </c>
      <c r="AW7" s="16" t="s">
        <v>59</v>
      </c>
      <c r="AX7" s="16" t="s">
        <v>249</v>
      </c>
      <c r="AY7" s="16" t="s">
        <v>135</v>
      </c>
      <c r="AZ7" s="16" t="s">
        <v>250</v>
      </c>
      <c r="BA7" s="16" t="s">
        <v>59</v>
      </c>
      <c r="BB7" s="16" t="s">
        <v>61</v>
      </c>
      <c r="BC7" s="21">
        <v>291.3692</v>
      </c>
      <c r="BD7" s="21">
        <v>447.7826</v>
      </c>
      <c r="BE7" s="21">
        <v>365.2392</v>
      </c>
      <c r="BF7" s="21">
        <v>245.0126</v>
      </c>
      <c r="BG7" s="21">
        <v>240.8471</v>
      </c>
      <c r="BH7" s="21">
        <v>238.7296</v>
      </c>
      <c r="BI7" s="21">
        <v>273.2219</v>
      </c>
      <c r="BJ7" s="21">
        <v>240.9639</v>
      </c>
      <c r="BK7" s="21">
        <v>254.7542</v>
      </c>
      <c r="BL7" s="21">
        <v>381.1968</v>
      </c>
      <c r="BM7" s="21">
        <v>390.2433</v>
      </c>
      <c r="BN7" s="21">
        <v>424.8117</v>
      </c>
      <c r="BO7" s="22">
        <v>3794.1721</v>
      </c>
      <c r="BP7" s="22">
        <v>3794.1721</v>
      </c>
      <c r="BQ7" s="22">
        <v>3794.1721</v>
      </c>
      <c r="BR7" s="22">
        <v>3794.1721</v>
      </c>
      <c r="BS7" s="34">
        <f aca="true" t="shared" si="0" ref="BS7:BS8">SUM(BO7:BR7)</f>
        <v>15176.6884</v>
      </c>
    </row>
    <row r="8" spans="1:71" s="23" customFormat="1" ht="39">
      <c r="A8" s="16" t="s">
        <v>190</v>
      </c>
      <c r="B8" s="17" t="s">
        <v>191</v>
      </c>
      <c r="C8" s="17" t="s">
        <v>192</v>
      </c>
      <c r="D8" s="16" t="s">
        <v>124</v>
      </c>
      <c r="E8" s="16">
        <v>375</v>
      </c>
      <c r="F8" s="18"/>
      <c r="G8" s="16" t="s">
        <v>47</v>
      </c>
      <c r="H8" s="16">
        <v>37901</v>
      </c>
      <c r="I8" s="16" t="s">
        <v>193</v>
      </c>
      <c r="J8" s="16" t="s">
        <v>194</v>
      </c>
      <c r="K8" s="16" t="s">
        <v>100</v>
      </c>
      <c r="L8" s="19">
        <v>384723872</v>
      </c>
      <c r="M8" s="16" t="s">
        <v>195</v>
      </c>
      <c r="N8" s="16" t="s">
        <v>253</v>
      </c>
      <c r="O8" s="16" t="s">
        <v>124</v>
      </c>
      <c r="P8" s="16">
        <v>375</v>
      </c>
      <c r="Q8" s="18"/>
      <c r="R8" s="16" t="s">
        <v>47</v>
      </c>
      <c r="S8" s="16">
        <v>37901</v>
      </c>
      <c r="T8" s="16" t="s">
        <v>48</v>
      </c>
      <c r="U8" s="17" t="s">
        <v>254</v>
      </c>
      <c r="V8" s="16" t="s">
        <v>246</v>
      </c>
      <c r="W8" s="16" t="s">
        <v>247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16" t="s">
        <v>190</v>
      </c>
      <c r="AK8" s="16" t="s">
        <v>198</v>
      </c>
      <c r="AL8" s="16" t="s">
        <v>47</v>
      </c>
      <c r="AM8" s="16">
        <v>37901</v>
      </c>
      <c r="AN8" s="16" t="s">
        <v>199</v>
      </c>
      <c r="AO8" s="16" t="s">
        <v>200</v>
      </c>
      <c r="AP8" s="16" t="s">
        <v>54</v>
      </c>
      <c r="AQ8" s="19">
        <v>384722392</v>
      </c>
      <c r="AR8" s="16" t="s">
        <v>201</v>
      </c>
      <c r="AS8" s="16" t="s">
        <v>202</v>
      </c>
      <c r="AT8" s="16" t="s">
        <v>94</v>
      </c>
      <c r="AU8" s="16" t="s">
        <v>135</v>
      </c>
      <c r="AV8" s="20">
        <v>1</v>
      </c>
      <c r="AW8" s="16" t="s">
        <v>59</v>
      </c>
      <c r="AX8" s="16" t="s">
        <v>249</v>
      </c>
      <c r="AY8" s="16" t="s">
        <v>135</v>
      </c>
      <c r="AZ8" s="16" t="s">
        <v>255</v>
      </c>
      <c r="BA8" s="16" t="s">
        <v>59</v>
      </c>
      <c r="BB8" s="16" t="s">
        <v>61</v>
      </c>
      <c r="BC8" s="21">
        <v>78.7259</v>
      </c>
      <c r="BD8" s="21">
        <v>89.3952</v>
      </c>
      <c r="BE8" s="21">
        <v>83.7526</v>
      </c>
      <c r="BF8" s="21">
        <v>15.824</v>
      </c>
      <c r="BG8" s="21">
        <v>2.4307</v>
      </c>
      <c r="BH8" s="21">
        <v>2.4108</v>
      </c>
      <c r="BI8" s="21">
        <v>2.5062</v>
      </c>
      <c r="BJ8" s="21">
        <v>2.7239</v>
      </c>
      <c r="BK8" s="21">
        <v>6.1583</v>
      </c>
      <c r="BL8" s="21">
        <v>32.5979</v>
      </c>
      <c r="BM8" s="21">
        <v>65.8533</v>
      </c>
      <c r="BN8" s="21">
        <v>87.3242</v>
      </c>
      <c r="BO8" s="22">
        <v>469.703</v>
      </c>
      <c r="BP8" s="22">
        <v>469.703</v>
      </c>
      <c r="BQ8" s="22">
        <v>469.703</v>
      </c>
      <c r="BR8" s="22">
        <v>469.703</v>
      </c>
      <c r="BS8" s="34">
        <f t="shared" si="0"/>
        <v>1878.812</v>
      </c>
    </row>
    <row r="10" spans="55:71" ht="15">
      <c r="BC10" s="10">
        <f>SUM(BC6:BC9)</f>
        <v>875.2658</v>
      </c>
      <c r="BD10" s="10">
        <f aca="true" t="shared" si="1" ref="BD10:BO10">SUM(BD6:BD9)</f>
        <v>1025.768</v>
      </c>
      <c r="BE10" s="10">
        <f t="shared" si="1"/>
        <v>949.4573</v>
      </c>
      <c r="BF10" s="10">
        <f t="shared" si="1"/>
        <v>562.8185</v>
      </c>
      <c r="BG10" s="10">
        <f t="shared" si="1"/>
        <v>476.1999</v>
      </c>
      <c r="BH10" s="10">
        <f t="shared" si="1"/>
        <v>445.5088</v>
      </c>
      <c r="BI10" s="10">
        <f t="shared" si="1"/>
        <v>472.7494</v>
      </c>
      <c r="BJ10" s="10">
        <f t="shared" si="1"/>
        <v>417.7602</v>
      </c>
      <c r="BK10" s="10">
        <f t="shared" si="1"/>
        <v>463.3439</v>
      </c>
      <c r="BL10" s="10">
        <f t="shared" si="1"/>
        <v>751.0553</v>
      </c>
      <c r="BM10" s="10">
        <f t="shared" si="1"/>
        <v>884.6355</v>
      </c>
      <c r="BN10" s="10">
        <f t="shared" si="1"/>
        <v>1032.5914</v>
      </c>
      <c r="BO10" s="10">
        <f t="shared" si="1"/>
        <v>8357.153999999999</v>
      </c>
      <c r="BP10" s="10">
        <f aca="true" t="shared" si="2" ref="BP10:BQ10">SUM(BP6:BP9)</f>
        <v>8357.153999999999</v>
      </c>
      <c r="BQ10" s="10">
        <f t="shared" si="2"/>
        <v>8357.153999999999</v>
      </c>
      <c r="BR10" s="10">
        <f aca="true" t="shared" si="3" ref="BR10:BS10">SUM(BR6:BR9)</f>
        <v>8357.153999999999</v>
      </c>
      <c r="BS10" s="35">
        <f t="shared" si="3"/>
        <v>33428.615999999995</v>
      </c>
    </row>
  </sheetData>
  <mergeCells count="9">
    <mergeCell ref="AN4:AR4"/>
    <mergeCell ref="AS4:BB4"/>
    <mergeCell ref="BC4:BO4"/>
    <mergeCell ref="A2:R2"/>
    <mergeCell ref="A4:H4"/>
    <mergeCell ref="I4:M4"/>
    <mergeCell ref="N4:W4"/>
    <mergeCell ref="X4:AI4"/>
    <mergeCell ref="AJ4:AM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Dana</dc:creator>
  <cp:keywords/>
  <dc:description/>
  <cp:lastModifiedBy>Dana</cp:lastModifiedBy>
  <dcterms:created xsi:type="dcterms:W3CDTF">2019-04-23T14:09:09Z</dcterms:created>
  <dcterms:modified xsi:type="dcterms:W3CDTF">2019-05-16T08:01:21Z</dcterms:modified>
  <cp:category/>
  <cp:version/>
  <cp:contentType/>
  <cp:contentStatus/>
</cp:coreProperties>
</file>