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Lukáš Svoboda\Advokátní kancelář Grafnetter\Martina Chalasová - Společnost\! VEŘEJNÉ ZAKÁZKY\004 - Slatinné lázně Třeboň\SLT 016 - Dodávka rehabilitačních přístrojů\Předfinal\Final\"/>
    </mc:Choice>
  </mc:AlternateContent>
  <xr:revisionPtr revIDLastSave="8" documentId="13_ncr:1_{0B876B70-22A4-429F-BD0E-17A68BC8DC83}" xr6:coauthVersionLast="45" xr6:coauthVersionMax="45" xr10:uidLastSave="{5D295F0B-5BE7-4A93-B790-5EAE7E74839A}"/>
  <bookViews>
    <workbookView xWindow="-120" yWindow="-120" windowWidth="29040" windowHeight="15840" tabRatio="889" firstSheet="1" activeTab="9" xr2:uid="{00000000-000D-0000-FFFF-FFFF00000000}"/>
  </bookViews>
  <sheets>
    <sheet name="rekapitulace" sheetId="1" r:id="rId1"/>
    <sheet name="část 1 technická specif." sheetId="2" r:id="rId2"/>
    <sheet name="část 2 technická specif." sheetId="3" r:id="rId3"/>
    <sheet name="část 3 technická specif." sheetId="4" r:id="rId4"/>
    <sheet name="část 4 technická specif." sheetId="5" r:id="rId5"/>
    <sheet name="část 5 technická specif." sheetId="6" r:id="rId6"/>
    <sheet name="část 6 technická specif." sheetId="7" r:id="rId7"/>
    <sheet name="část 7 technická specif." sheetId="8" r:id="rId8"/>
    <sheet name="část 8 technická specif." sheetId="9" r:id="rId9"/>
    <sheet name="Seznam komponent" sheetId="10" r:id="rId10"/>
  </sheets>
  <definedNames>
    <definedName name="_xlnm.Print_Area" localSheetId="1">'část 1 technická specif.'!$A$1:$B$43</definedName>
    <definedName name="_xlnm.Print_Area" localSheetId="2">'část 2 technická specif.'!$A$1:$B$43</definedName>
    <definedName name="_xlnm.Print_Area" localSheetId="3">'část 3 technická specif.'!$A$1:$B$43</definedName>
    <definedName name="_xlnm.Print_Area" localSheetId="4">'část 4 technická specif.'!$A$1:$B$43</definedName>
    <definedName name="_xlnm.Print_Area" localSheetId="5">'část 5 technická specif.'!$A$1:$B$43</definedName>
    <definedName name="_xlnm.Print_Area" localSheetId="6">'část 6 technická specif.'!$A$1:$B$43</definedName>
    <definedName name="_xlnm.Print_Area" localSheetId="7">'část 7 technická specif.'!$A$1:$B$43</definedName>
    <definedName name="_xlnm.Print_Area" localSheetId="8">'část 8 technická specif.'!$A$1:$B$43</definedName>
    <definedName name="_xlnm.Print_Area" localSheetId="9">'Seznam komponent'!$A:$E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1" l="1"/>
  <c r="E73" i="10" l="1"/>
  <c r="E74" i="10"/>
  <c r="E75" i="10"/>
  <c r="E72" i="10"/>
  <c r="E65" i="10"/>
  <c r="E66" i="10"/>
  <c r="E67" i="10"/>
  <c r="E64" i="10"/>
  <c r="E57" i="10"/>
  <c r="E58" i="10"/>
  <c r="E59" i="10"/>
  <c r="E56" i="10"/>
  <c r="E49" i="10"/>
  <c r="E50" i="10"/>
  <c r="E51" i="10"/>
  <c r="E48" i="10"/>
  <c r="E39" i="10"/>
  <c r="E40" i="10"/>
  <c r="E41" i="10"/>
  <c r="E38" i="10"/>
  <c r="E31" i="10"/>
  <c r="E32" i="10"/>
  <c r="E33" i="10"/>
  <c r="E30" i="10"/>
  <c r="E23" i="10"/>
  <c r="E24" i="10"/>
  <c r="E25" i="10"/>
  <c r="E22" i="10"/>
  <c r="E15" i="10"/>
  <c r="E16" i="10"/>
  <c r="E17" i="10"/>
  <c r="E14" i="10"/>
  <c r="C19" i="1" l="1"/>
  <c r="C18" i="1"/>
  <c r="C17" i="1"/>
  <c r="C16" i="1"/>
  <c r="C15" i="1"/>
  <c r="C14" i="1"/>
  <c r="C13" i="1"/>
  <c r="C12" i="1"/>
  <c r="E20" i="1"/>
  <c r="F20" i="1"/>
  <c r="G20" i="1"/>
  <c r="E76" i="10"/>
  <c r="H19" i="1" s="1"/>
  <c r="E68" i="10"/>
  <c r="H18" i="1" s="1"/>
  <c r="E60" i="10"/>
  <c r="H17" i="1" s="1"/>
  <c r="E52" i="10"/>
  <c r="H16" i="1" s="1"/>
  <c r="E42" i="10"/>
  <c r="H15" i="1" s="1"/>
  <c r="E34" i="10"/>
  <c r="H14" i="1" s="1"/>
  <c r="E26" i="10"/>
  <c r="H13" i="1" s="1"/>
  <c r="C20" i="1" l="1"/>
  <c r="D13" i="1" l="1"/>
  <c r="I13" i="1" s="1"/>
  <c r="D14" i="1"/>
  <c r="I14" i="1" s="1"/>
  <c r="D15" i="1"/>
  <c r="I15" i="1" s="1"/>
  <c r="D16" i="1"/>
  <c r="I16" i="1" s="1"/>
  <c r="D17" i="1"/>
  <c r="I17" i="1" s="1"/>
  <c r="D18" i="1"/>
  <c r="I18" i="1" s="1"/>
  <c r="D19" i="1"/>
  <c r="I19" i="1" s="1"/>
  <c r="D12" i="1"/>
  <c r="D20" i="1" l="1"/>
  <c r="E18" i="10"/>
  <c r="H20" i="1" s="1"/>
  <c r="I12" i="1" l="1"/>
  <c r="I20" i="1" s="1"/>
</calcChain>
</file>

<file path=xl/sharedStrings.xml><?xml version="1.0" encoding="utf-8"?>
<sst xmlns="http://schemas.openxmlformats.org/spreadsheetml/2006/main" count="309" uniqueCount="187">
  <si>
    <t>Příloha č.1 ke kupní smlouvě</t>
  </si>
  <si>
    <t>Část</t>
  </si>
  <si>
    <t>Popis položky</t>
  </si>
  <si>
    <t>Přístroj pro aplikaci elektroléčebných proudů + vakuová jednotka</t>
  </si>
  <si>
    <t>Přístroj pro neuro-fyzikální rehabilitaci</t>
  </si>
  <si>
    <t>Přístroj pro vakuově kompresní terapii</t>
  </si>
  <si>
    <t>Motorová dlaha na horní končetiny</t>
  </si>
  <si>
    <t>Terapeutický laser včetně sondy a sprchy</t>
  </si>
  <si>
    <t>Terapeutický laser včetně scanneru - bezobslužný</t>
  </si>
  <si>
    <t>Čtyřkomorová galvanická lázeň</t>
  </si>
  <si>
    <t>Terapeutický ultrazvuk s hands free ultrazvukovou hlavicí</t>
  </si>
  <si>
    <t>Vysvětlení k cenám:</t>
  </si>
  <si>
    <t xml:space="preserve">a) </t>
  </si>
  <si>
    <t xml:space="preserve">b) </t>
  </si>
  <si>
    <t>b1)</t>
  </si>
  <si>
    <t>a)
 kupní cena smluvní
bez DPH</t>
  </si>
  <si>
    <t>b)
pozáruční servis
bez DPH</t>
  </si>
  <si>
    <t>b1)
 dopravné
bez DPH</t>
  </si>
  <si>
    <t>b2) 
servisní práce
bez DPH</t>
  </si>
  <si>
    <t>b3) 
pravidelná OÚ (PBTK)
bez DPH</t>
  </si>
  <si>
    <t>b2)</t>
  </si>
  <si>
    <t>b3)</t>
  </si>
  <si>
    <t>1.</t>
  </si>
  <si>
    <t>2.</t>
  </si>
  <si>
    <t>3.</t>
  </si>
  <si>
    <t>4.</t>
  </si>
  <si>
    <t>5.</t>
  </si>
  <si>
    <t>6.</t>
  </si>
  <si>
    <t>7.</t>
  </si>
  <si>
    <t>8.</t>
  </si>
  <si>
    <t xml:space="preserve">v </t>
  </si>
  <si>
    <t xml:space="preserve">datum </t>
  </si>
  <si>
    <t xml:space="preserve">jméno a příjmení oprávněného zástupce dodavatele </t>
  </si>
  <si>
    <t>postavení zástupce u dodavatele</t>
  </si>
  <si>
    <t>vlastnoruční podpis</t>
  </si>
  <si>
    <t>Dodávka zdravotnické techniky</t>
  </si>
  <si>
    <t>Dodavatel:</t>
  </si>
  <si>
    <t>Dodavatel vyplní takto označená pole:</t>
  </si>
  <si>
    <t>Zadavatel: Slatinné lázně Třeboň s.r.o., Lázeňská 1001, 379 13 Třeboň</t>
  </si>
  <si>
    <t>Přístroj pro neuro-fyzikální rehabilitaci pro zlepšení mobility flexibility, fyzické kondice a zpevnění hlubokého stabilizačního systému</t>
  </si>
  <si>
    <t xml:space="preserve">Přístroj pro vakuově-kompresní terapii pro léčbu poruch prokrvených končetin, jejich váznoucího metabolismu a zhoršené trofiky. </t>
  </si>
  <si>
    <t>Přístroj k pasivnímu procvičování ramenního kloubu po úrazech, operacích, chronických bolestivých stavech.</t>
  </si>
  <si>
    <t>Laserový přístroj pro aplikaci laseru umožňující dosažení biologických účinků očekávaných od laserové terapie s použitím 2 aplikátorů (sonda, sprcha)</t>
  </si>
  <si>
    <t xml:space="preserve">Biostimulační laser se scannerem pro bezobslužnou aplikaci laserové terapie na větší plochu. </t>
  </si>
  <si>
    <t>Použití ultrazvukové terapie s možností bezobslužného aplikátoru</t>
  </si>
  <si>
    <t>Název přístroje</t>
  </si>
  <si>
    <t>Cena za 1ks/bez DPH</t>
  </si>
  <si>
    <t>a)</t>
  </si>
  <si>
    <t>b)</t>
  </si>
  <si>
    <t>c)</t>
  </si>
  <si>
    <t>d)</t>
  </si>
  <si>
    <t>Celkem</t>
  </si>
  <si>
    <t>Vyplňují se žlutá pole, v případě potřeby je možno přidat řádky s položkami.</t>
  </si>
  <si>
    <t>popis položky</t>
  </si>
  <si>
    <t>část</t>
  </si>
  <si>
    <t>- 2 nezávislé kanály pro elektroterapii</t>
  </si>
  <si>
    <t>- klinické protokoly s terapiemi</t>
  </si>
  <si>
    <t>- volné uživatelské pozice pro ukládání vlastních terapií</t>
  </si>
  <si>
    <t>- anatomická knihovna, obsahující informace o indikacích včetně anatomických obrázků pro optimální vysvětlení dané terapie</t>
  </si>
  <si>
    <t>- možnost přenesení dat a terapií na USB</t>
  </si>
  <si>
    <t>- veškeré příslušenství pro provoz elektroterapie</t>
  </si>
  <si>
    <t>- EMG modul zabudovaný do přístroje</t>
  </si>
  <si>
    <t>- povrchová elektromyografie s možností elektrostimulace</t>
  </si>
  <si>
    <t>- grafické znázornění dat z EMG na dispeji</t>
  </si>
  <si>
    <t>-  zabudovaný modul vakuové jednotky ve stolku</t>
  </si>
  <si>
    <t>- kontinuální i pulzní režim</t>
  </si>
  <si>
    <t>- možnost nastavení intenzity přisátí</t>
  </si>
  <si>
    <t>- možnost rozšíření o další moduly (3. a 4. kanál elektroterapie, laser)</t>
  </si>
  <si>
    <t>- veškeré příslušenství pro provoz vakuové jednotky</t>
  </si>
  <si>
    <t>- připojení k vakuové jednotce</t>
  </si>
  <si>
    <t>- možnost individualizace jednotlivých programů v průběhu konkrétního využití přístroje</t>
  </si>
  <si>
    <t>- uživatelská vlídnost, intuitivní ovládání</t>
  </si>
  <si>
    <t>- možnost změny základního nastavení programu</t>
  </si>
  <si>
    <t>- min. 2 nezávislé kanály</t>
  </si>
  <si>
    <t>- tichý chod a snadná obsluha</t>
  </si>
  <si>
    <t>- možnost volby dalších rozměrů vakuových elektrod a houbiček</t>
  </si>
  <si>
    <t>- otočná a naklápěcí hlava přístroje</t>
  </si>
  <si>
    <t>- možnost cvičení ve stoje, lehu, kleku</t>
  </si>
  <si>
    <t xml:space="preserve">- barevný dotykový LCD displej </t>
  </si>
  <si>
    <t>- elisférický pohyb</t>
  </si>
  <si>
    <t>- funkce snadného nástupu</t>
  </si>
  <si>
    <t>- možnost změny základního nastavení stroje</t>
  </si>
  <si>
    <t>- barevný dotykový dispej</t>
  </si>
  <si>
    <t>- možnost změny základního nastavení přístroje</t>
  </si>
  <si>
    <t>- databáze předprogramovaných procedur</t>
  </si>
  <si>
    <t>- motorický pohon válce včetně axiálního pohybu válce</t>
  </si>
  <si>
    <t>- spec. aplikační křeslo přímo určené  k přístroji výrobcem (výškově stavitelné, polohovatelné ve více směrech), nosnost min. 150 kg</t>
  </si>
  <si>
    <t>- počítačem řízený průběh procedury</t>
  </si>
  <si>
    <t>- strojní podpora polohování pacienta</t>
  </si>
  <si>
    <t>Přístroj pro aplikaci elektroléčebných proudů + vakuová jednotka pro aplikaci středofrekvenčních proudů</t>
  </si>
  <si>
    <t>- uživatelská vlídnost</t>
  </si>
  <si>
    <t>- 2 nezávislé hnací jednotky</t>
  </si>
  <si>
    <t>- možnost přestavby pro levostrannou i pravostrannou rehabilitaci</t>
  </si>
  <si>
    <t>- dostatečně odolná konstrukce pro velké vytížení přístroje</t>
  </si>
  <si>
    <t>- asynchronní a synchronní chod motorů, možnost izolovaných pohybů</t>
  </si>
  <si>
    <t>- anteverse - retroverze</t>
  </si>
  <si>
    <t>- snadné nastavení a přizpůsobení rozměrům pacienta</t>
  </si>
  <si>
    <t>- možnost okamžitého vypnutí motodlahy pacientem - dálkový ovladač</t>
  </si>
  <si>
    <t>- oscilace</t>
  </si>
  <si>
    <t>- bezpečnostní prvek - zpětný chod</t>
  </si>
  <si>
    <t>- protažení - pomalé navýšení maximálního rozsahu pohybu</t>
  </si>
  <si>
    <t>- pauzy v krajních polohách</t>
  </si>
  <si>
    <t>- snadná mobilita celého zařízení</t>
  </si>
  <si>
    <t>- rozsah pohybu extenze min. 20°, rozsah pohybu flexe min. 170°</t>
  </si>
  <si>
    <t>- volitelná rychlost ve více úrovních</t>
  </si>
  <si>
    <t>- rozsah pohybu vnitřní  rotace min. 80° a rozsah pohybu vnější rotace min 80°</t>
  </si>
  <si>
    <t>- postupné zvyšování pohybu - zahřívací program</t>
  </si>
  <si>
    <t xml:space="preserve">Terapeutický laser včetně sondy a clusterového/sprchového aplikátoru </t>
  </si>
  <si>
    <t>- laser 3B třídy</t>
  </si>
  <si>
    <t>- barevný dotykový displej</t>
  </si>
  <si>
    <t>- 2 pracovní režimy programový/manuální</t>
  </si>
  <si>
    <t>- regulace výkonu</t>
  </si>
  <si>
    <t>- automatický test výkonu zářičů</t>
  </si>
  <si>
    <t>- přednastavené programy</t>
  </si>
  <si>
    <t>- ochranné brýle 2 ks (ve vlnové délce v parametrech dle výkonu přístroje)</t>
  </si>
  <si>
    <t>- laser třídy 3B</t>
  </si>
  <si>
    <t>- pulsní nebo kontinuální režim - 1-5000 Hz</t>
  </si>
  <si>
    <t>- regulace výkonu laserových sond 20,50,75 a 100%</t>
  </si>
  <si>
    <t>- pracovní cyklus pulsních režimů 25,50 a 75%, impuls 50 us</t>
  </si>
  <si>
    <t>- přednastavené uživatelské programy</t>
  </si>
  <si>
    <t>- 3 režimy ozařování ošetřené plochy: elipsa, linie, křivka v rámci obdélníku</t>
  </si>
  <si>
    <t>- nastavení polohy hlavice ve dvou osách</t>
  </si>
  <si>
    <t>- laserový scanner - R + IR 50/400 mW, 660nm/50mW + 808nm/400 mW</t>
  </si>
  <si>
    <t>- individuální výběr polarity elektrod a druhu terapie</t>
  </si>
  <si>
    <t>- membránová klávesnice</t>
  </si>
  <si>
    <t>- možnost nastavení délky procedury</t>
  </si>
  <si>
    <t>- užívání pro kombinaci končetin</t>
  </si>
  <si>
    <t>- židle kompatibilní dle ergometrie celého zařízení, nosnost min. 150 kg</t>
  </si>
  <si>
    <t>- materiál vany - sklolaminát s povrchovou gel-coat antibakteriální úpravou</t>
  </si>
  <si>
    <t>- anatomicky tvarovaný vnitřek vany</t>
  </si>
  <si>
    <t>- pohodlný prostor pro sezení pacienta na židli mimo vanu</t>
  </si>
  <si>
    <t>- jednoduchá demontáž a montáž krytů (paneláže) vany při servisním zásahu</t>
  </si>
  <si>
    <t>- přístroj pro aplikaci terapeutického ultrazvuku</t>
  </si>
  <si>
    <t>- možnost připojit bezoslužnou ultrazvukovou hlavici</t>
  </si>
  <si>
    <t>- bezobslužná ultrazvuková hlavice</t>
  </si>
  <si>
    <t>- hlavice k manuální terapii min. 4cm2, min. výkon 2W/cm2</t>
  </si>
  <si>
    <t>- multifrekvenční systém umožňující použití dvou různých frekvencí ultrazvuku 1 a 3 MHz</t>
  </si>
  <si>
    <t>- pozice pro přednastavené protokoly</t>
  </si>
  <si>
    <t>- pozice pro vlastní uživatelské protokoly</t>
  </si>
  <si>
    <t>- akustická a vizuální kontrola kontaktu hlavice s pacientem</t>
  </si>
  <si>
    <t>- rovnoměrné dávkování ultrazvukové energie v ošetřované oblasti</t>
  </si>
  <si>
    <t>- technologie rotujícího pole</t>
  </si>
  <si>
    <t>- dostatečná velikost ultrazvukového aplikátoru min. 10 cm2</t>
  </si>
  <si>
    <t xml:space="preserve"> - min.2 elektrody v jedné vaničce</t>
  </si>
  <si>
    <t>- pojízdný stolek s ukládacími zásuvkami</t>
  </si>
  <si>
    <t>Část 2</t>
  </si>
  <si>
    <t>- max. šířka 130 cm x max. hloubka 130 cm (limitovaný prostor)</t>
  </si>
  <si>
    <t>- nosnost min. 200 kg</t>
  </si>
  <si>
    <t>Část 3</t>
  </si>
  <si>
    <t>- v základní výbavě min. 2 náhradní sady těsnících pryžových manžet s vyšší elasticitou</t>
  </si>
  <si>
    <t>Část 4</t>
  </si>
  <si>
    <t>Část 5</t>
  </si>
  <si>
    <t>Část 6</t>
  </si>
  <si>
    <t>Část 7</t>
  </si>
  <si>
    <t>- max. velikost dle potřeb umístění (dxšxv) 1 300x1 000x1 000 mm</t>
  </si>
  <si>
    <t>Část 8</t>
  </si>
  <si>
    <t>- 2 nezávislé výstupy</t>
  </si>
  <si>
    <t>Výsledná cena pro hodnocení
nabídek</t>
  </si>
  <si>
    <t xml:space="preserve">- zpětná vazba svalové aktivity reagující na podněty </t>
  </si>
  <si>
    <t>- možnost nízkofrekvenčních, středofrekvenčních a stimulačních proudů, vektorové pole</t>
  </si>
  <si>
    <t>- horizontální ADD min 30°, ABD min 110°</t>
  </si>
  <si>
    <t xml:space="preserve">- displej pro zobrazení proudu </t>
  </si>
  <si>
    <t>- více předdefinovaných programů pulzace vakuové jednotky</t>
  </si>
  <si>
    <t>- přístrojový stolek s integrovaným laserem a ramenem s držákem na laserovou sprchu i sondu</t>
  </si>
  <si>
    <t>- možnost připojení laserové sondy a sprchy</t>
  </si>
  <si>
    <t>- stojan laseru a skeneru s nastavitelnou výškou aplikačního ramene 60-140 cm kompatibilní v zařízení jako celek</t>
  </si>
  <si>
    <t>a) kupní cena smluvní - dodávka, montáž a zprovoznění v místě plnění, instruktáž zaměstnanců, dokumentace, záruční servis po dobu záruky, prohlídky</t>
  </si>
  <si>
    <t>Část 1</t>
  </si>
  <si>
    <t>- infračervená laserová sonda IR, 200 mW, 830 nm</t>
  </si>
  <si>
    <t>- infračervená laserová sprcha IR, 800mW, 830 nm</t>
  </si>
  <si>
    <t>- kontinuální a pulzní režim</t>
  </si>
  <si>
    <t>Čtyřkomorová galvanická lázeň, u které jsou účinky zaměřeny na léčbu polyneuritid, polyneuralgií, neuroz, arteriosklerotických parestézií, bolestí v kloubech při artrózách atd.</t>
  </si>
  <si>
    <t>Rekapitulace cenové nabídky</t>
  </si>
  <si>
    <t>pozáruční servis (po dobu 48 měsíců) - vyplňuje se na samostatných listech</t>
  </si>
  <si>
    <t>kupní cena smluvní - dodávka, montáž a zprovoznění v místě plnění, instruktáž zaměstnanců, dokumentace, záruční servis po dobu záruky, prohlídky (vyplňuje se na samostatných listech)</t>
  </si>
  <si>
    <t>komponenty s kratší záruční dobou - vyplňuje se v samostatném listě</t>
  </si>
  <si>
    <t xml:space="preserve">dopravné - cena za celou dobu trvání pozáručního servisu </t>
  </si>
  <si>
    <t>servisní práce - cena celou dobu trvání pozáručního servisu</t>
  </si>
  <si>
    <t>pravidelná OÚ - (PBTK - pravidelné bezpečnostní technické kontroly za celou dobu trvání pozáručního servisu)</t>
  </si>
  <si>
    <t>Kč</t>
  </si>
  <si>
    <t>Nabídková cena hodinové sazby servisních prací vyžádáných Kupujícím nad rámec kupní smlouy četně dopravy bez DPH</t>
  </si>
  <si>
    <t xml:space="preserve">*Pozn.:
Počet kusů je stanoven pro případ běžného užívání  přístroje dle pokynů výrobce, výjma případů vad způsobených zaviněně porušením povinností ze strany zadavatele. V případě výměny komponent z důvodů vad způsobených zaviněně porušením povinností ze strany zadavatele, se tato výměna nezapočítává do počtu komponent uvedených účastníkem. Zadavatel však bude komponenty objednávat za ceny uvedené účastníkem. Tyto ceny jsou pro účastníka závazné po celou dobu trvání smlouvy (vč. pozáručního servisu). </t>
  </si>
  <si>
    <t>Celková cena v Kč bez DPH</t>
  </si>
  <si>
    <t>Cena za celkem v Kč bez DPH</t>
  </si>
  <si>
    <t>Seznam komponentů a prvků, vč počtu kusů, které bude nutné vyměnit po dobu pozáručního servisu</t>
  </si>
  <si>
    <t>Seznam komponentů a prvků, vč. počtu kusů, které bude nutné vyměnit po dobu trvání pozáručního servisu</t>
  </si>
  <si>
    <t xml:space="preserve">Počet ks vyměňovaného komponentu po dobu trvání pozáručního servisu (48 měsíců)*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</si>
</sst>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
      <sz val="10"/>
      <color theme="1"/>
      <name val="Arial"/>
      <family val="2"/>
      <charset val="238"/>
    </font>
    <font>
      <b/>
      <sz val="10"/>
      <color theme="1"/>
      <name val="Arial"/>
      <family val="2"/>
      <charset val="238"/>
    </font>
    <font>
      <sz val="11"/>
      <color rgb="FF000000"/>
      <name val="Calibri"/>
      <family val="2"/>
      <charset val="238"/>
      <scheme val="minor"/>
    </font>
    <font>
      <sz val="10"/>
      <color theme="1"/>
      <name val="Symbol"/>
      <family val="1"/>
      <charset val="2"/>
    </font>
    <font>
      <sz val="10"/>
      <color rgb="FFFF0000"/>
      <name val="Symbol"/>
      <family val="1"/>
      <charset val="2"/>
    </font>
    <font>
      <b/>
      <u/>
      <sz val="10"/>
      <name val="Arial"/>
      <family val="2"/>
      <charset val="238"/>
    </font>
    <font>
      <b/>
      <sz val="10"/>
      <name val="Arial"/>
      <family val="2"/>
      <charset val="238"/>
    </font>
    <font>
      <sz val="10"/>
      <name val="Arial"/>
      <family val="2"/>
      <charset val="238"/>
    </font>
    <font>
      <sz val="10"/>
      <color theme="1"/>
      <name val="Tahoma"/>
      <family val="2"/>
      <charset val="238"/>
    </font>
    <font>
      <sz val="14"/>
      <color theme="1"/>
      <name val="Calibri"/>
      <family val="2"/>
      <charset val="238"/>
      <scheme val="minor"/>
    </font>
    <font>
      <sz val="11"/>
      <color rgb="FF1F497D"/>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2" fillId="0" borderId="0" xfId="0" applyFont="1"/>
    <xf numFmtId="0" fontId="4" fillId="0" borderId="0" xfId="0" applyFont="1"/>
    <xf numFmtId="0" fontId="5" fillId="0" borderId="1" xfId="0" applyFont="1" applyBorder="1" applyAlignment="1">
      <alignment horizontal="left" wrapText="1"/>
    </xf>
    <xf numFmtId="0" fontId="5" fillId="0" borderId="1" xfId="0" applyFont="1" applyBorder="1"/>
    <xf numFmtId="0" fontId="5" fillId="0" borderId="0" xfId="0" applyFo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xf numFmtId="44" fontId="5" fillId="0" borderId="6" xfId="1" applyFont="1" applyBorder="1" applyAlignment="1">
      <alignment horizontal="center"/>
    </xf>
    <xf numFmtId="44" fontId="5" fillId="0" borderId="9" xfId="1" applyFont="1" applyBorder="1" applyAlignment="1">
      <alignment horizontal="center"/>
    </xf>
    <xf numFmtId="44" fontId="5" fillId="0" borderId="1" xfId="1" applyFont="1" applyBorder="1" applyAlignment="1"/>
    <xf numFmtId="44" fontId="5" fillId="0" borderId="8" xfId="1" applyFont="1" applyBorder="1" applyAlignment="1"/>
    <xf numFmtId="44" fontId="5" fillId="3" borderId="1" xfId="1" applyFont="1" applyFill="1" applyBorder="1" applyAlignment="1"/>
    <xf numFmtId="44" fontId="5" fillId="3" borderId="8" xfId="1" applyFont="1" applyFill="1" applyBorder="1" applyAlignment="1"/>
    <xf numFmtId="0" fontId="3" fillId="2" borderId="4" xfId="0" applyFont="1" applyFill="1" applyBorder="1" applyAlignment="1">
      <alignment horizontal="center" vertical="center" wrapText="1"/>
    </xf>
    <xf numFmtId="0" fontId="0" fillId="3" borderId="0" xfId="0" applyFill="1" applyBorder="1"/>
    <xf numFmtId="0" fontId="0" fillId="3" borderId="10" xfId="0" applyFill="1" applyBorder="1"/>
    <xf numFmtId="0" fontId="3" fillId="0" borderId="0" xfId="0" applyFont="1"/>
    <xf numFmtId="44" fontId="5" fillId="4" borderId="1" xfId="1" applyFont="1" applyFill="1" applyBorder="1" applyAlignment="1"/>
    <xf numFmtId="44" fontId="5" fillId="4" borderId="8" xfId="1" applyFont="1" applyFill="1" applyBorder="1" applyAlignment="1"/>
    <xf numFmtId="0" fontId="0" fillId="3" borderId="0" xfId="0" applyFill="1"/>
    <xf numFmtId="0" fontId="5" fillId="3" borderId="0" xfId="0" applyFont="1" applyFill="1"/>
    <xf numFmtId="0" fontId="2" fillId="3" borderId="0" xfId="0" applyFont="1" applyFill="1"/>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indent="2"/>
    </xf>
    <xf numFmtId="0" fontId="10" fillId="0" borderId="0" xfId="0" applyFont="1" applyAlignment="1">
      <alignment horizontal="left" vertical="center" indent="2"/>
    </xf>
    <xf numFmtId="0" fontId="3" fillId="0" borderId="5" xfId="0" applyFont="1" applyBorder="1" applyAlignment="1">
      <alignment horizontal="center" vertical="center"/>
    </xf>
    <xf numFmtId="0" fontId="3" fillId="3" borderId="1" xfId="0" applyFont="1" applyFill="1" applyBorder="1" applyAlignment="1">
      <alignment horizontal="left" vertical="center" wrapText="1"/>
    </xf>
    <xf numFmtId="0" fontId="2" fillId="3" borderId="1" xfId="0" applyFont="1" applyFill="1" applyBorder="1"/>
    <xf numFmtId="44" fontId="2" fillId="3" borderId="1" xfId="2" applyFont="1" applyFill="1" applyBorder="1"/>
    <xf numFmtId="0" fontId="4" fillId="4" borderId="8" xfId="0" applyFont="1" applyFill="1" applyBorder="1" applyAlignment="1">
      <alignment horizontal="right" vertical="center" wrapText="1"/>
    </xf>
    <xf numFmtId="0" fontId="15" fillId="0" borderId="8" xfId="0" applyFont="1" applyBorder="1" applyAlignment="1">
      <alignment horizontal="right"/>
    </xf>
    <xf numFmtId="44" fontId="3" fillId="4" borderId="8" xfId="2" applyFont="1" applyFill="1" applyBorder="1"/>
    <xf numFmtId="0" fontId="3" fillId="2" borderId="14" xfId="0" applyFont="1" applyFill="1" applyBorder="1" applyAlignment="1">
      <alignment horizontal="center" vertical="center"/>
    </xf>
    <xf numFmtId="164" fontId="2" fillId="3" borderId="1" xfId="2" applyNumberFormat="1" applyFont="1" applyFill="1" applyBorder="1"/>
    <xf numFmtId="0" fontId="4" fillId="4" borderId="1" xfId="0" applyFont="1" applyFill="1" applyBorder="1" applyAlignment="1">
      <alignment horizontal="right" vertical="center" wrapText="1"/>
    </xf>
    <xf numFmtId="0" fontId="15" fillId="0" borderId="1" xfId="0" applyFont="1" applyBorder="1" applyAlignment="1">
      <alignment horizontal="right"/>
    </xf>
    <xf numFmtId="44" fontId="3" fillId="4" borderId="1" xfId="2" applyFont="1" applyFill="1" applyBorder="1"/>
    <xf numFmtId="164" fontId="2" fillId="3" borderId="1" xfId="0" applyNumberFormat="1" applyFont="1" applyFill="1" applyBorder="1"/>
    <xf numFmtId="0" fontId="0" fillId="3" borderId="1" xfId="0" applyFill="1" applyBorder="1"/>
    <xf numFmtId="0" fontId="3" fillId="2" borderId="11" xfId="0" applyFont="1" applyFill="1" applyBorder="1" applyAlignment="1">
      <alignment horizontal="center" vertical="center" wrapText="1"/>
    </xf>
    <xf numFmtId="44" fontId="5" fillId="4" borderId="13" xfId="1" applyFont="1" applyFill="1" applyBorder="1" applyAlignment="1"/>
    <xf numFmtId="44" fontId="5" fillId="4" borderId="15" xfId="1" applyFont="1" applyFill="1" applyBorder="1" applyAlignment="1"/>
    <xf numFmtId="44" fontId="0" fillId="0" borderId="0" xfId="0" applyNumberFormat="1"/>
    <xf numFmtId="0" fontId="5" fillId="0" borderId="0" xfId="0" applyFont="1" applyFill="1" applyBorder="1"/>
    <xf numFmtId="0" fontId="3" fillId="2" borderId="3" xfId="0" applyFont="1" applyFill="1" applyBorder="1" applyAlignment="1">
      <alignment horizontal="center" vertical="top" wrapText="1"/>
    </xf>
    <xf numFmtId="164" fontId="0" fillId="3" borderId="16" xfId="0" applyNumberFormat="1" applyFill="1" applyBorder="1"/>
    <xf numFmtId="49" fontId="0" fillId="0" borderId="0" xfId="0" applyNumberFormat="1"/>
    <xf numFmtId="0" fontId="4" fillId="4" borderId="0" xfId="0" applyFont="1" applyFill="1" applyBorder="1" applyAlignment="1">
      <alignment horizontal="right" vertical="center" wrapText="1"/>
    </xf>
    <xf numFmtId="0" fontId="15" fillId="0" borderId="0" xfId="0" applyFont="1" applyBorder="1" applyAlignment="1">
      <alignment horizontal="right"/>
    </xf>
    <xf numFmtId="44" fontId="3" fillId="4" borderId="0" xfId="2" applyFont="1" applyFill="1" applyBorder="1"/>
    <xf numFmtId="164" fontId="2" fillId="3" borderId="6" xfId="0" applyNumberFormat="1" applyFont="1" applyFill="1" applyBorder="1"/>
    <xf numFmtId="0" fontId="4" fillId="4" borderId="7" xfId="0" applyFont="1" applyFill="1" applyBorder="1" applyAlignment="1">
      <alignment horizontal="right" vertical="center" wrapText="1"/>
    </xf>
    <xf numFmtId="44" fontId="3" fillId="4" borderId="9" xfId="2" applyFont="1" applyFill="1" applyBorder="1"/>
    <xf numFmtId="0" fontId="3" fillId="0" borderId="18" xfId="0" applyFont="1" applyBorder="1" applyAlignment="1">
      <alignment horizontal="center" vertical="center"/>
    </xf>
    <xf numFmtId="0" fontId="3" fillId="2" borderId="14" xfId="0" applyFont="1" applyFill="1" applyBorder="1" applyAlignment="1">
      <alignment horizontal="center" vertical="center" wrapText="1"/>
    </xf>
    <xf numFmtId="0" fontId="3" fillId="0" borderId="7" xfId="0" applyFont="1" applyBorder="1" applyAlignment="1">
      <alignment horizontal="center" vertical="center"/>
    </xf>
    <xf numFmtId="49" fontId="2" fillId="4" borderId="0" xfId="0" applyNumberFormat="1" applyFont="1" applyFill="1" applyAlignment="1">
      <alignment wrapText="1"/>
    </xf>
    <xf numFmtId="49" fontId="0" fillId="4" borderId="0" xfId="0" applyNumberFormat="1" applyFill="1"/>
    <xf numFmtId="49" fontId="0" fillId="4" borderId="0" xfId="0" applyNumberFormat="1" applyFill="1" applyAlignment="1">
      <alignment wrapText="1"/>
    </xf>
    <xf numFmtId="0" fontId="16" fillId="4" borderId="0" xfId="0" applyFont="1" applyFill="1" applyAlignment="1">
      <alignment vertical="center"/>
    </xf>
    <xf numFmtId="0" fontId="6" fillId="4" borderId="0" xfId="0" applyFont="1" applyFill="1" applyAlignment="1">
      <alignment vertical="center" wrapText="1"/>
    </xf>
    <xf numFmtId="0" fontId="0" fillId="4" borderId="0" xfId="0" applyFill="1"/>
    <xf numFmtId="0" fontId="5" fillId="0" borderId="0" xfId="0" applyFont="1" applyAlignment="1">
      <alignment wrapText="1"/>
    </xf>
    <xf numFmtId="0" fontId="5" fillId="0" borderId="16" xfId="0" applyFont="1" applyBorder="1" applyAlignment="1">
      <alignment wrapText="1"/>
    </xf>
    <xf numFmtId="0" fontId="2" fillId="4" borderId="0" xfId="0" applyFont="1" applyFill="1" applyAlignment="1">
      <alignment wrapText="1"/>
    </xf>
    <xf numFmtId="0" fontId="5" fillId="4" borderId="16" xfId="0" applyFont="1" applyFill="1" applyBorder="1" applyAlignment="1">
      <alignment wrapText="1"/>
    </xf>
    <xf numFmtId="0" fontId="14" fillId="4" borderId="0" xfId="0" applyFont="1" applyFill="1" applyAlignment="1">
      <alignment vertical="center"/>
    </xf>
    <xf numFmtId="49" fontId="17" fillId="4" borderId="0" xfId="0" applyNumberFormat="1" applyFont="1" applyFill="1" applyAlignment="1">
      <alignment wrapText="1"/>
    </xf>
    <xf numFmtId="49" fontId="0" fillId="4" borderId="0" xfId="0" applyNumberFormat="1" applyFont="1" applyFill="1" applyAlignment="1">
      <alignment wrapText="1"/>
    </xf>
    <xf numFmtId="0" fontId="12" fillId="4" borderId="0" xfId="0" applyFont="1" applyFill="1" applyAlignment="1">
      <alignment vertical="center" wrapText="1"/>
    </xf>
    <xf numFmtId="49" fontId="2" fillId="0" borderId="0" xfId="0" applyNumberFormat="1" applyFont="1" applyAlignment="1"/>
    <xf numFmtId="0" fontId="2" fillId="0" borderId="0" xfId="0" applyFont="1" applyAlignment="1"/>
    <xf numFmtId="49" fontId="8" fillId="4" borderId="0" xfId="0" applyNumberFormat="1" applyFont="1" applyFill="1" applyAlignment="1">
      <alignment vertical="center" wrapText="1"/>
    </xf>
    <xf numFmtId="49" fontId="8" fillId="4" borderId="0" xfId="0" applyNumberFormat="1" applyFont="1" applyFill="1" applyAlignment="1">
      <alignment wrapText="1"/>
    </xf>
    <xf numFmtId="0" fontId="0" fillId="4" borderId="0" xfId="0" applyFont="1" applyFill="1"/>
    <xf numFmtId="0" fontId="0" fillId="4" borderId="0" xfId="0" applyFill="1" applyAlignment="1">
      <alignment wrapText="1"/>
    </xf>
    <xf numFmtId="0" fontId="2" fillId="4" borderId="0" xfId="0" applyFont="1" applyFill="1" applyAlignment="1">
      <alignment vertical="center" wrapText="1"/>
    </xf>
    <xf numFmtId="0" fontId="0" fillId="4" borderId="0" xfId="0" applyFont="1" applyFill="1" applyAlignment="1">
      <alignment vertical="center" wrapText="1"/>
    </xf>
    <xf numFmtId="0" fontId="18" fillId="4" borderId="0" xfId="0" applyFont="1" applyFill="1" applyAlignment="1">
      <alignment vertical="center" wrapText="1"/>
    </xf>
    <xf numFmtId="0" fontId="17" fillId="4" borderId="0" xfId="0" applyFont="1" applyFill="1" applyAlignment="1">
      <alignment vertical="center" wrapText="1"/>
    </xf>
    <xf numFmtId="49" fontId="0" fillId="4" borderId="0" xfId="0" applyNumberFormat="1" applyFont="1" applyFill="1"/>
    <xf numFmtId="0" fontId="0" fillId="3" borderId="16" xfId="0" applyFill="1" applyBorder="1" applyAlignment="1">
      <alignment horizontal="right"/>
    </xf>
    <xf numFmtId="0" fontId="15" fillId="0" borderId="15" xfId="0" applyFont="1" applyBorder="1" applyAlignment="1">
      <alignment horizontal="right"/>
    </xf>
    <xf numFmtId="0" fontId="0" fillId="0" borderId="10" xfId="0" applyFill="1" applyBorder="1"/>
    <xf numFmtId="0" fontId="0" fillId="0" borderId="0" xfId="0" applyFill="1" applyBorder="1"/>
    <xf numFmtId="0" fontId="0" fillId="0" borderId="0" xfId="0" applyFill="1"/>
    <xf numFmtId="0" fontId="3" fillId="0" borderId="15"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3"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0" fillId="0" borderId="21" xfId="0"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4" fillId="0" borderId="0" xfId="0" applyFont="1" applyAlignment="1">
      <alignment horizontal="center" vertical="center" wrapText="1"/>
    </xf>
  </cellXfs>
  <cellStyles count="3">
    <cellStyle name="Měna" xfId="1" builtinId="4"/>
    <cellStyle name="Měna 2" xfId="2" xr:uid="{00000000-0005-0000-0000-000001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zoomScale="85" zoomScaleNormal="85" workbookViewId="0">
      <selection activeCell="H12" sqref="H12"/>
    </sheetView>
  </sheetViews>
  <sheetFormatPr defaultRowHeight="15" x14ac:dyDescent="0.25"/>
  <cols>
    <col min="1" max="1" width="5" customWidth="1"/>
    <col min="2" max="2" width="54.140625" customWidth="1"/>
    <col min="3" max="3" width="18.140625" customWidth="1"/>
    <col min="4" max="4" width="16" customWidth="1"/>
    <col min="5" max="5" width="13.28515625" bestFit="1" customWidth="1"/>
    <col min="6" max="6" width="14.42578125" bestFit="1" customWidth="1"/>
    <col min="7" max="7" width="16.5703125" customWidth="1"/>
    <col min="8" max="8" width="25.140625" bestFit="1" customWidth="1"/>
    <col min="9" max="9" width="16.5703125" customWidth="1"/>
  </cols>
  <sheetData>
    <row r="1" spans="1:9" ht="15.75" x14ac:dyDescent="0.25">
      <c r="A1" s="20" t="s">
        <v>0</v>
      </c>
    </row>
    <row r="3" spans="1:9" ht="15.75" x14ac:dyDescent="0.25">
      <c r="A3" s="20" t="s">
        <v>35</v>
      </c>
    </row>
    <row r="4" spans="1:9" ht="15.75" x14ac:dyDescent="0.25">
      <c r="A4" s="20"/>
      <c r="B4" s="20"/>
    </row>
    <row r="5" spans="1:9" ht="15.75" x14ac:dyDescent="0.25">
      <c r="A5" s="5" t="s">
        <v>38</v>
      </c>
      <c r="B5" s="5"/>
    </row>
    <row r="6" spans="1:9" ht="15.75" x14ac:dyDescent="0.25">
      <c r="B6" s="5"/>
    </row>
    <row r="7" spans="1:9" ht="15.75" x14ac:dyDescent="0.25">
      <c r="A7" s="24" t="s">
        <v>36</v>
      </c>
      <c r="B7" s="25"/>
    </row>
    <row r="9" spans="1:9" ht="18.75" x14ac:dyDescent="0.3">
      <c r="A9" s="2" t="s">
        <v>172</v>
      </c>
    </row>
    <row r="10" spans="1:9" ht="15.75" thickBot="1" x14ac:dyDescent="0.3"/>
    <row r="11" spans="1:9" ht="79.5" customHeight="1" x14ac:dyDescent="0.25">
      <c r="A11" s="6" t="s">
        <v>54</v>
      </c>
      <c r="B11" s="7" t="s">
        <v>53</v>
      </c>
      <c r="C11" s="51" t="s">
        <v>15</v>
      </c>
      <c r="D11" s="51" t="s">
        <v>16</v>
      </c>
      <c r="E11" s="51" t="s">
        <v>17</v>
      </c>
      <c r="F11" s="51" t="s">
        <v>18</v>
      </c>
      <c r="G11" s="51" t="s">
        <v>19</v>
      </c>
      <c r="H11" s="46" t="s">
        <v>185</v>
      </c>
      <c r="I11" s="17" t="s">
        <v>157</v>
      </c>
    </row>
    <row r="12" spans="1:9" ht="31.5" x14ac:dyDescent="0.25">
      <c r="A12" s="8" t="s">
        <v>22</v>
      </c>
      <c r="B12" s="3" t="s">
        <v>3</v>
      </c>
      <c r="C12" s="21">
        <f>'část 1 technická specif.'!B33</f>
        <v>0</v>
      </c>
      <c r="D12" s="13">
        <f>E12+F12+G12</f>
        <v>0</v>
      </c>
      <c r="E12" s="15">
        <v>0</v>
      </c>
      <c r="F12" s="15">
        <v>0</v>
      </c>
      <c r="G12" s="15">
        <v>0</v>
      </c>
      <c r="H12" s="47">
        <f>'Seznam komponent'!E18</f>
        <v>0</v>
      </c>
      <c r="I12" s="11">
        <f>C12+D12+H12</f>
        <v>0</v>
      </c>
    </row>
    <row r="13" spans="1:9" ht="15.75" x14ac:dyDescent="0.25">
      <c r="A13" s="8" t="s">
        <v>23</v>
      </c>
      <c r="B13" s="4" t="s">
        <v>4</v>
      </c>
      <c r="C13" s="21">
        <f>'část 2 technická specif.'!B16</f>
        <v>0</v>
      </c>
      <c r="D13" s="13">
        <f t="shared" ref="D13:D19" si="0">E13+F13+G13</f>
        <v>0</v>
      </c>
      <c r="E13" s="15">
        <v>0</v>
      </c>
      <c r="F13" s="15">
        <v>0</v>
      </c>
      <c r="G13" s="15">
        <v>0</v>
      </c>
      <c r="H13" s="47">
        <f>'Seznam komponent'!E26</f>
        <v>0</v>
      </c>
      <c r="I13" s="11">
        <f t="shared" ref="I13:I19" si="1">C13+D13+H13</f>
        <v>0</v>
      </c>
    </row>
    <row r="14" spans="1:9" ht="15.75" x14ac:dyDescent="0.25">
      <c r="A14" s="8" t="s">
        <v>24</v>
      </c>
      <c r="B14" s="4" t="s">
        <v>5</v>
      </c>
      <c r="C14" s="21">
        <f>'část 3 technická specif.'!B17</f>
        <v>0</v>
      </c>
      <c r="D14" s="13">
        <f t="shared" si="0"/>
        <v>0</v>
      </c>
      <c r="E14" s="15">
        <v>0</v>
      </c>
      <c r="F14" s="15">
        <v>0</v>
      </c>
      <c r="G14" s="15">
        <v>0</v>
      </c>
      <c r="H14" s="47">
        <f>'Seznam komponent'!E34</f>
        <v>0</v>
      </c>
      <c r="I14" s="11">
        <f t="shared" si="1"/>
        <v>0</v>
      </c>
    </row>
    <row r="15" spans="1:9" ht="15.75" x14ac:dyDescent="0.25">
      <c r="A15" s="8" t="s">
        <v>25</v>
      </c>
      <c r="B15" s="4" t="s">
        <v>6</v>
      </c>
      <c r="C15" s="21">
        <f>'část 4 technická specif.'!B26</f>
        <v>0</v>
      </c>
      <c r="D15" s="13">
        <f t="shared" si="0"/>
        <v>0</v>
      </c>
      <c r="E15" s="15">
        <v>0</v>
      </c>
      <c r="F15" s="15">
        <v>0</v>
      </c>
      <c r="G15" s="15">
        <v>0</v>
      </c>
      <c r="H15" s="47">
        <f>'Seznam komponent'!E42</f>
        <v>0</v>
      </c>
      <c r="I15" s="11">
        <f t="shared" si="1"/>
        <v>0</v>
      </c>
    </row>
    <row r="16" spans="1:9" ht="15.75" x14ac:dyDescent="0.25">
      <c r="A16" s="8" t="s">
        <v>26</v>
      </c>
      <c r="B16" s="4" t="s">
        <v>7</v>
      </c>
      <c r="C16" s="21">
        <f>'část 5 technická specif.'!B21</f>
        <v>0</v>
      </c>
      <c r="D16" s="13">
        <f t="shared" si="0"/>
        <v>0</v>
      </c>
      <c r="E16" s="15">
        <v>0</v>
      </c>
      <c r="F16" s="15">
        <v>0</v>
      </c>
      <c r="G16" s="15">
        <v>0</v>
      </c>
      <c r="H16" s="47">
        <f>'Seznam komponent'!E52</f>
        <v>0</v>
      </c>
      <c r="I16" s="11">
        <f t="shared" si="1"/>
        <v>0</v>
      </c>
    </row>
    <row r="17" spans="1:13" ht="15.75" x14ac:dyDescent="0.25">
      <c r="A17" s="8" t="s">
        <v>27</v>
      </c>
      <c r="B17" s="4" t="s">
        <v>8</v>
      </c>
      <c r="C17" s="21">
        <f>'část 6 technická specif.'!B21</f>
        <v>0</v>
      </c>
      <c r="D17" s="13">
        <f t="shared" si="0"/>
        <v>0</v>
      </c>
      <c r="E17" s="15">
        <v>0</v>
      </c>
      <c r="F17" s="15">
        <v>0</v>
      </c>
      <c r="G17" s="15">
        <v>0</v>
      </c>
      <c r="H17" s="47">
        <f>'Seznam komponent'!E60</f>
        <v>0</v>
      </c>
      <c r="I17" s="11">
        <f t="shared" si="1"/>
        <v>0</v>
      </c>
      <c r="M17" s="47"/>
    </row>
    <row r="18" spans="1:13" ht="15.75" x14ac:dyDescent="0.25">
      <c r="A18" s="8" t="s">
        <v>28</v>
      </c>
      <c r="B18" s="4" t="s">
        <v>9</v>
      </c>
      <c r="C18" s="21">
        <f>'část 7 technická specif.'!B21</f>
        <v>0</v>
      </c>
      <c r="D18" s="13">
        <f t="shared" si="0"/>
        <v>0</v>
      </c>
      <c r="E18" s="15">
        <v>0</v>
      </c>
      <c r="F18" s="15">
        <v>0</v>
      </c>
      <c r="G18" s="15">
        <v>0</v>
      </c>
      <c r="H18" s="47">
        <f>'Seznam komponent'!E68</f>
        <v>0</v>
      </c>
      <c r="I18" s="11">
        <f t="shared" si="1"/>
        <v>0</v>
      </c>
    </row>
    <row r="19" spans="1:13" ht="16.5" thickBot="1" x14ac:dyDescent="0.3">
      <c r="A19" s="9" t="s">
        <v>29</v>
      </c>
      <c r="B19" s="10" t="s">
        <v>10</v>
      </c>
      <c r="C19" s="22">
        <f>'část 8 technická specif.'!B21</f>
        <v>0</v>
      </c>
      <c r="D19" s="14">
        <f t="shared" si="0"/>
        <v>0</v>
      </c>
      <c r="E19" s="16">
        <v>0</v>
      </c>
      <c r="F19" s="16">
        <v>0</v>
      </c>
      <c r="G19" s="16">
        <v>0</v>
      </c>
      <c r="H19" s="48">
        <f>'Seznam komponent'!E76</f>
        <v>0</v>
      </c>
      <c r="I19" s="12">
        <f t="shared" si="1"/>
        <v>0</v>
      </c>
    </row>
    <row r="20" spans="1:13" ht="16.5" thickBot="1" x14ac:dyDescent="0.3">
      <c r="B20" s="50" t="s">
        <v>51</v>
      </c>
      <c r="C20" s="49">
        <f t="shared" ref="C20:I20" si="2">SUM(C12:C19)</f>
        <v>0</v>
      </c>
      <c r="D20" s="49">
        <f t="shared" si="2"/>
        <v>0</v>
      </c>
      <c r="E20" s="49">
        <f t="shared" si="2"/>
        <v>0</v>
      </c>
      <c r="F20" s="49">
        <f t="shared" si="2"/>
        <v>0</v>
      </c>
      <c r="G20" s="49">
        <f t="shared" si="2"/>
        <v>0</v>
      </c>
      <c r="H20" s="49">
        <f t="shared" si="2"/>
        <v>0</v>
      </c>
      <c r="I20" s="49">
        <f t="shared" si="2"/>
        <v>0</v>
      </c>
    </row>
    <row r="21" spans="1:13" ht="16.5" thickBot="1" x14ac:dyDescent="0.3">
      <c r="B21" s="50" t="s">
        <v>180</v>
      </c>
      <c r="C21" s="49"/>
      <c r="D21" s="49"/>
      <c r="E21" s="49"/>
      <c r="F21" s="49"/>
      <c r="G21" s="88" t="s">
        <v>179</v>
      </c>
      <c r="H21" s="49"/>
      <c r="I21" s="49"/>
    </row>
    <row r="22" spans="1:13" ht="15.75" x14ac:dyDescent="0.25">
      <c r="A22" s="20" t="s">
        <v>11</v>
      </c>
      <c r="B22" s="5"/>
      <c r="C22" s="5"/>
      <c r="D22" s="5"/>
      <c r="E22" s="5"/>
      <c r="F22" s="5"/>
      <c r="G22" s="5"/>
      <c r="H22" s="5"/>
      <c r="I22" s="5"/>
    </row>
    <row r="23" spans="1:13" ht="15.75" x14ac:dyDescent="0.25">
      <c r="A23" s="5" t="s">
        <v>12</v>
      </c>
      <c r="B23" s="5" t="s">
        <v>174</v>
      </c>
      <c r="C23" s="5"/>
      <c r="D23" s="5"/>
      <c r="E23" s="5"/>
      <c r="F23" s="5"/>
      <c r="G23" s="5"/>
      <c r="H23" s="5"/>
      <c r="I23" s="5"/>
    </row>
    <row r="24" spans="1:13" ht="15.75" x14ac:dyDescent="0.25">
      <c r="A24" s="5" t="s">
        <v>13</v>
      </c>
      <c r="B24" s="5" t="s">
        <v>173</v>
      </c>
      <c r="C24" s="5"/>
      <c r="D24" s="5"/>
      <c r="E24" s="5"/>
      <c r="F24" s="5"/>
      <c r="G24" s="5"/>
      <c r="H24" s="5"/>
      <c r="I24" s="5"/>
    </row>
    <row r="25" spans="1:13" ht="15.75" x14ac:dyDescent="0.25">
      <c r="A25" s="5" t="s">
        <v>14</v>
      </c>
      <c r="B25" s="5" t="s">
        <v>176</v>
      </c>
      <c r="C25" s="5"/>
      <c r="D25" s="5"/>
      <c r="E25" s="5"/>
      <c r="F25" s="5"/>
      <c r="G25" s="5"/>
      <c r="H25" s="5"/>
      <c r="I25" s="5"/>
    </row>
    <row r="26" spans="1:13" ht="15.75" x14ac:dyDescent="0.25">
      <c r="A26" s="5" t="s">
        <v>20</v>
      </c>
      <c r="B26" s="5" t="s">
        <v>177</v>
      </c>
      <c r="C26" s="5"/>
      <c r="D26" s="5"/>
      <c r="E26" s="5"/>
      <c r="F26" s="5"/>
      <c r="G26" s="5"/>
      <c r="H26" s="5"/>
      <c r="I26" s="5"/>
    </row>
    <row r="27" spans="1:13" ht="15.75" x14ac:dyDescent="0.25">
      <c r="A27" s="5" t="s">
        <v>21</v>
      </c>
      <c r="B27" s="5" t="s">
        <v>178</v>
      </c>
      <c r="C27" s="5"/>
      <c r="D27" s="5"/>
      <c r="E27" s="5"/>
      <c r="F27" s="5"/>
      <c r="G27" s="5"/>
      <c r="H27" s="5"/>
      <c r="I27" s="5"/>
    </row>
    <row r="28" spans="1:13" ht="15.75" x14ac:dyDescent="0.25">
      <c r="A28" s="5"/>
      <c r="B28" s="5" t="s">
        <v>175</v>
      </c>
      <c r="C28" s="5"/>
      <c r="D28" s="5"/>
      <c r="E28" s="5"/>
      <c r="F28" s="5"/>
      <c r="G28" s="5"/>
      <c r="H28" s="5"/>
      <c r="I28" s="5"/>
    </row>
    <row r="29" spans="1:13" ht="15.75" x14ac:dyDescent="0.25">
      <c r="A29" s="5" t="s">
        <v>37</v>
      </c>
      <c r="C29" s="45"/>
    </row>
    <row r="31" spans="1:13" ht="15.75" x14ac:dyDescent="0.25">
      <c r="A31" s="5" t="s">
        <v>30</v>
      </c>
      <c r="C31" s="19"/>
      <c r="D31" s="19"/>
    </row>
    <row r="32" spans="1:13" ht="10.5" customHeight="1" x14ac:dyDescent="0.25">
      <c r="A32" s="5"/>
      <c r="C32" s="18"/>
      <c r="D32" s="18"/>
    </row>
    <row r="33" spans="1:4" ht="15.75" x14ac:dyDescent="0.25">
      <c r="A33" s="5" t="s">
        <v>31</v>
      </c>
      <c r="C33" s="19"/>
      <c r="D33" s="19"/>
    </row>
    <row r="34" spans="1:4" ht="10.5" customHeight="1" x14ac:dyDescent="0.25">
      <c r="A34" s="5"/>
      <c r="C34" s="18"/>
      <c r="D34" s="18"/>
    </row>
    <row r="35" spans="1:4" ht="15.75" x14ac:dyDescent="0.25">
      <c r="A35" s="5" t="s">
        <v>32</v>
      </c>
      <c r="C35" s="19"/>
      <c r="D35" s="19"/>
    </row>
    <row r="36" spans="1:4" ht="10.5" customHeight="1" x14ac:dyDescent="0.25">
      <c r="A36" s="5"/>
      <c r="C36" s="18"/>
      <c r="D36" s="18"/>
    </row>
    <row r="37" spans="1:4" ht="16.5" customHeight="1" x14ac:dyDescent="0.25">
      <c r="A37" s="5" t="s">
        <v>33</v>
      </c>
      <c r="C37" s="19"/>
      <c r="D37" s="19"/>
    </row>
    <row r="38" spans="1:4" ht="10.5" customHeight="1" x14ac:dyDescent="0.25">
      <c r="A38" s="5"/>
      <c r="C38" s="18"/>
      <c r="D38" s="18"/>
    </row>
    <row r="39" spans="1:4" ht="16.5" customHeight="1" x14ac:dyDescent="0.25">
      <c r="A39" s="5" t="s">
        <v>34</v>
      </c>
      <c r="C39" s="19"/>
      <c r="D39" s="19"/>
    </row>
  </sheetData>
  <pageMargins left="0.78740157480314965" right="0.39370078740157483" top="0.78740157480314965" bottom="0.78740157480314965" header="0.31496062992125984" footer="0.31496062992125984"/>
  <pageSetup paperSize="9" scale="73" orientation="landscape" r:id="rId1"/>
  <headerFooter scaleWithDoc="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zoomScaleNormal="100" workbookViewId="0">
      <selection activeCell="D79" sqref="D79"/>
    </sheetView>
  </sheetViews>
  <sheetFormatPr defaultRowHeight="15" x14ac:dyDescent="0.25"/>
  <cols>
    <col min="1" max="1" width="68.28515625" style="64" customWidth="1"/>
    <col min="2" max="2" width="17.140625" style="53" customWidth="1"/>
  </cols>
  <sheetData>
    <row r="1" spans="1:1" x14ac:dyDescent="0.25">
      <c r="A1" s="63" t="s">
        <v>167</v>
      </c>
    </row>
    <row r="2" spans="1:1" x14ac:dyDescent="0.25">
      <c r="A2" s="87"/>
    </row>
    <row r="3" spans="1:1" ht="30" x14ac:dyDescent="0.25">
      <c r="A3" s="63" t="s">
        <v>89</v>
      </c>
    </row>
    <row r="4" spans="1:1" x14ac:dyDescent="0.25">
      <c r="A4" s="63"/>
    </row>
    <row r="5" spans="1:1" x14ac:dyDescent="0.25">
      <c r="A5" s="64" t="s">
        <v>78</v>
      </c>
    </row>
    <row r="6" spans="1:1" x14ac:dyDescent="0.25">
      <c r="A6" s="64" t="s">
        <v>76</v>
      </c>
    </row>
    <row r="7" spans="1:1" x14ac:dyDescent="0.25">
      <c r="A7" s="64" t="s">
        <v>59</v>
      </c>
    </row>
    <row r="8" spans="1:1" x14ac:dyDescent="0.25">
      <c r="A8" s="64" t="s">
        <v>55</v>
      </c>
    </row>
    <row r="9" spans="1:1" x14ac:dyDescent="0.25">
      <c r="A9" s="64" t="s">
        <v>56</v>
      </c>
    </row>
    <row r="10" spans="1:1" x14ac:dyDescent="0.25">
      <c r="A10" s="64" t="s">
        <v>57</v>
      </c>
    </row>
    <row r="11" spans="1:1" ht="30" x14ac:dyDescent="0.25">
      <c r="A11" s="65" t="s">
        <v>58</v>
      </c>
    </row>
    <row r="12" spans="1:1" x14ac:dyDescent="0.25">
      <c r="A12" s="65" t="s">
        <v>60</v>
      </c>
    </row>
    <row r="13" spans="1:1" x14ac:dyDescent="0.25">
      <c r="A13" s="65" t="s">
        <v>61</v>
      </c>
    </row>
    <row r="14" spans="1:1" x14ac:dyDescent="0.25">
      <c r="A14" s="65" t="s">
        <v>62</v>
      </c>
    </row>
    <row r="15" spans="1:1" x14ac:dyDescent="0.25">
      <c r="A15" s="65" t="s">
        <v>158</v>
      </c>
    </row>
    <row r="16" spans="1:1" x14ac:dyDescent="0.25">
      <c r="A16" s="65" t="s">
        <v>63</v>
      </c>
    </row>
    <row r="17" spans="1:8" x14ac:dyDescent="0.25">
      <c r="A17" s="65" t="s">
        <v>144</v>
      </c>
    </row>
    <row r="18" spans="1:8" x14ac:dyDescent="0.25">
      <c r="A18" s="65" t="s">
        <v>64</v>
      </c>
    </row>
    <row r="19" spans="1:8" x14ac:dyDescent="0.25">
      <c r="A19" s="65" t="s">
        <v>65</v>
      </c>
    </row>
    <row r="20" spans="1:8" x14ac:dyDescent="0.25">
      <c r="A20" s="65" t="s">
        <v>68</v>
      </c>
    </row>
    <row r="21" spans="1:8" x14ac:dyDescent="0.25">
      <c r="A21" s="65" t="s">
        <v>66</v>
      </c>
    </row>
    <row r="22" spans="1:8" x14ac:dyDescent="0.25">
      <c r="A22" s="65" t="s">
        <v>67</v>
      </c>
    </row>
    <row r="23" spans="1:8" ht="30" x14ac:dyDescent="0.25">
      <c r="A23" s="65" t="s">
        <v>159</v>
      </c>
    </row>
    <row r="24" spans="1:8" x14ac:dyDescent="0.25">
      <c r="A24" s="65" t="s">
        <v>69</v>
      </c>
    </row>
    <row r="25" spans="1:8" ht="30" x14ac:dyDescent="0.25">
      <c r="A25" s="65" t="s">
        <v>70</v>
      </c>
    </row>
    <row r="26" spans="1:8" x14ac:dyDescent="0.25">
      <c r="A26" s="65" t="s">
        <v>71</v>
      </c>
    </row>
    <row r="27" spans="1:8" x14ac:dyDescent="0.25">
      <c r="A27" s="65" t="s">
        <v>72</v>
      </c>
    </row>
    <row r="28" spans="1:8" x14ac:dyDescent="0.25">
      <c r="A28" s="65" t="s">
        <v>162</v>
      </c>
    </row>
    <row r="29" spans="1:8" x14ac:dyDescent="0.25">
      <c r="A29" s="64" t="s">
        <v>74</v>
      </c>
    </row>
    <row r="30" spans="1:8" x14ac:dyDescent="0.25">
      <c r="A30" s="64" t="s">
        <v>75</v>
      </c>
    </row>
    <row r="32" spans="1:8" ht="16.5" thickBot="1" x14ac:dyDescent="0.3">
      <c r="A32" s="69"/>
      <c r="C32" s="5"/>
      <c r="D32" s="5"/>
      <c r="E32" s="5"/>
      <c r="F32" s="5"/>
      <c r="G32" s="5"/>
      <c r="H32" s="5"/>
    </row>
    <row r="33" spans="1:2" ht="48" thickBot="1" x14ac:dyDescent="0.3">
      <c r="A33" s="70" t="s">
        <v>166</v>
      </c>
      <c r="B33" s="52">
        <v>0</v>
      </c>
    </row>
    <row r="36" spans="1:2" x14ac:dyDescent="0.25">
      <c r="A36" s="66"/>
    </row>
    <row r="37" spans="1:2" x14ac:dyDescent="0.25">
      <c r="A37" s="66"/>
    </row>
    <row r="38" spans="1:2" x14ac:dyDescent="0.25">
      <c r="A38" s="66"/>
    </row>
    <row r="39" spans="1:2" x14ac:dyDescent="0.25">
      <c r="A39" s="66"/>
    </row>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46"/>
  <sheetViews>
    <sheetView topLeftCell="A16" zoomScaleNormal="100" workbookViewId="0">
      <selection activeCell="D79" sqref="D79"/>
    </sheetView>
  </sheetViews>
  <sheetFormatPr defaultRowHeight="15" x14ac:dyDescent="0.25"/>
  <cols>
    <col min="1" max="1" width="65.5703125" style="68" customWidth="1"/>
    <col min="2" max="2" width="17.140625" customWidth="1"/>
    <col min="3" max="3" width="16.5703125" customWidth="1"/>
  </cols>
  <sheetData>
    <row r="1" spans="1:2" x14ac:dyDescent="0.25">
      <c r="A1" s="83" t="s">
        <v>145</v>
      </c>
    </row>
    <row r="2" spans="1:2" x14ac:dyDescent="0.25">
      <c r="A2" s="81"/>
    </row>
    <row r="3" spans="1:2" x14ac:dyDescent="0.25">
      <c r="A3" s="63" t="s">
        <v>4</v>
      </c>
      <c r="B3" s="53"/>
    </row>
    <row r="4" spans="1:2" ht="30" x14ac:dyDescent="0.25">
      <c r="A4" s="84" t="s">
        <v>39</v>
      </c>
      <c r="B4" s="53"/>
    </row>
    <row r="5" spans="1:2" x14ac:dyDescent="0.25">
      <c r="A5" s="67"/>
      <c r="B5" s="53"/>
    </row>
    <row r="6" spans="1:2" x14ac:dyDescent="0.25">
      <c r="A6" s="65" t="s">
        <v>77</v>
      </c>
      <c r="B6" s="53"/>
    </row>
    <row r="7" spans="1:2" x14ac:dyDescent="0.25">
      <c r="A7" s="65" t="s">
        <v>79</v>
      </c>
      <c r="B7" s="53"/>
    </row>
    <row r="8" spans="1:2" x14ac:dyDescent="0.25">
      <c r="A8" s="65" t="s">
        <v>80</v>
      </c>
      <c r="B8" s="53"/>
    </row>
    <row r="9" spans="1:2" ht="30" x14ac:dyDescent="0.25">
      <c r="A9" s="65" t="s">
        <v>70</v>
      </c>
      <c r="B9" s="53"/>
    </row>
    <row r="10" spans="1:2" x14ac:dyDescent="0.25">
      <c r="A10" s="65" t="s">
        <v>81</v>
      </c>
      <c r="B10" s="53"/>
    </row>
    <row r="11" spans="1:2" x14ac:dyDescent="0.25">
      <c r="A11" s="65" t="s">
        <v>147</v>
      </c>
      <c r="B11" s="53"/>
    </row>
    <row r="12" spans="1:2" x14ac:dyDescent="0.25">
      <c r="A12" s="65" t="s">
        <v>82</v>
      </c>
      <c r="B12" s="53"/>
    </row>
    <row r="13" spans="1:2" x14ac:dyDescent="0.25">
      <c r="A13" s="65" t="s">
        <v>146</v>
      </c>
      <c r="B13" s="53"/>
    </row>
    <row r="14" spans="1:2" x14ac:dyDescent="0.25">
      <c r="A14" s="64"/>
      <c r="B14" s="53"/>
    </row>
    <row r="15" spans="1:2" ht="15.75" thickBot="1" x14ac:dyDescent="0.3">
      <c r="A15" s="64"/>
      <c r="B15" s="53"/>
    </row>
    <row r="16" spans="1:2" ht="48" thickBot="1" x14ac:dyDescent="0.3">
      <c r="A16" s="70" t="s">
        <v>166</v>
      </c>
      <c r="B16" s="52">
        <v>0</v>
      </c>
    </row>
    <row r="17" spans="1:2" x14ac:dyDescent="0.25">
      <c r="A17" s="64"/>
      <c r="B17" s="53"/>
    </row>
    <row r="18" spans="1:2" x14ac:dyDescent="0.25">
      <c r="A18" s="64"/>
      <c r="B18" s="53"/>
    </row>
    <row r="19" spans="1:2" x14ac:dyDescent="0.25">
      <c r="A19" s="64"/>
      <c r="B19" s="53"/>
    </row>
    <row r="20" spans="1:2" x14ac:dyDescent="0.25">
      <c r="A20" s="64"/>
      <c r="B20" s="53"/>
    </row>
    <row r="21" spans="1:2" x14ac:dyDescent="0.25">
      <c r="A21" s="64"/>
      <c r="B21" s="53"/>
    </row>
    <row r="22" spans="1:2" x14ac:dyDescent="0.25">
      <c r="A22" s="64"/>
      <c r="B22" s="53"/>
    </row>
    <row r="23" spans="1:2" x14ac:dyDescent="0.25">
      <c r="A23" s="64"/>
      <c r="B23" s="53"/>
    </row>
    <row r="24" spans="1:2" x14ac:dyDescent="0.25">
      <c r="A24" s="64"/>
      <c r="B24" s="53"/>
    </row>
    <row r="25" spans="1:2" x14ac:dyDescent="0.25">
      <c r="A25" s="64"/>
      <c r="B25" s="53"/>
    </row>
    <row r="26" spans="1:2" x14ac:dyDescent="0.25">
      <c r="A26" s="64"/>
      <c r="B26" s="53"/>
    </row>
    <row r="27" spans="1:2" x14ac:dyDescent="0.25">
      <c r="A27" s="64"/>
      <c r="B27" s="53"/>
    </row>
    <row r="28" spans="1:2" x14ac:dyDescent="0.25">
      <c r="A28" s="64"/>
      <c r="B28" s="53"/>
    </row>
    <row r="29" spans="1:2" x14ac:dyDescent="0.25">
      <c r="A29" s="64"/>
      <c r="B29" s="53"/>
    </row>
    <row r="30" spans="1:2" x14ac:dyDescent="0.25">
      <c r="A30" s="64"/>
      <c r="B30" s="53"/>
    </row>
    <row r="31" spans="1:2" x14ac:dyDescent="0.25">
      <c r="A31" s="64"/>
      <c r="B31" s="53"/>
    </row>
    <row r="32" spans="1:2" x14ac:dyDescent="0.25">
      <c r="A32" s="64"/>
      <c r="B32" s="53"/>
    </row>
    <row r="33" spans="1:2" x14ac:dyDescent="0.25">
      <c r="A33" s="64"/>
      <c r="B33" s="53"/>
    </row>
    <row r="34" spans="1:2" x14ac:dyDescent="0.25">
      <c r="A34" s="64"/>
      <c r="B34" s="53"/>
    </row>
    <row r="35" spans="1:2" x14ac:dyDescent="0.25">
      <c r="A35" s="64"/>
      <c r="B35" s="53"/>
    </row>
    <row r="36" spans="1:2" x14ac:dyDescent="0.25">
      <c r="A36" s="64"/>
      <c r="B36" s="53"/>
    </row>
    <row r="37" spans="1:2" x14ac:dyDescent="0.25">
      <c r="A37" s="64"/>
      <c r="B37" s="53"/>
    </row>
    <row r="38" spans="1:2" x14ac:dyDescent="0.25">
      <c r="A38" s="64"/>
      <c r="B38" s="53"/>
    </row>
    <row r="39" spans="1:2" x14ac:dyDescent="0.25">
      <c r="A39" s="64"/>
      <c r="B39" s="53"/>
    </row>
    <row r="40" spans="1:2" x14ac:dyDescent="0.25">
      <c r="A40" s="64"/>
      <c r="B40" s="53"/>
    </row>
    <row r="41" spans="1:2" x14ac:dyDescent="0.25">
      <c r="A41" s="64"/>
      <c r="B41" s="53"/>
    </row>
    <row r="42" spans="1:2" x14ac:dyDescent="0.25">
      <c r="A42" s="64"/>
      <c r="B42" s="53"/>
    </row>
    <row r="46" spans="1:2" ht="14.25" customHeight="1" x14ac:dyDescent="0.25"/>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7"/>
  <sheetViews>
    <sheetView zoomScaleNormal="100" workbookViewId="0">
      <selection activeCell="D79" sqref="D79"/>
    </sheetView>
  </sheetViews>
  <sheetFormatPr defaultRowHeight="15" x14ac:dyDescent="0.25"/>
  <cols>
    <col min="1" max="1" width="69.5703125" style="64" customWidth="1"/>
    <col min="2" max="2" width="17.140625" customWidth="1"/>
    <col min="3" max="3" width="8.7109375" customWidth="1"/>
  </cols>
  <sheetData>
    <row r="1" spans="1:1" x14ac:dyDescent="0.25">
      <c r="A1" s="83" t="s">
        <v>148</v>
      </c>
    </row>
    <row r="2" spans="1:1" x14ac:dyDescent="0.25">
      <c r="A2" s="87"/>
    </row>
    <row r="3" spans="1:1" x14ac:dyDescent="0.25">
      <c r="A3" s="63" t="s">
        <v>5</v>
      </c>
    </row>
    <row r="4" spans="1:1" ht="30" x14ac:dyDescent="0.25">
      <c r="A4" s="84" t="s">
        <v>40</v>
      </c>
    </row>
    <row r="6" spans="1:1" ht="30" x14ac:dyDescent="0.25">
      <c r="A6" s="65" t="s">
        <v>70</v>
      </c>
    </row>
    <row r="7" spans="1:1" x14ac:dyDescent="0.25">
      <c r="A7" s="65" t="s">
        <v>83</v>
      </c>
    </row>
    <row r="8" spans="1:1" x14ac:dyDescent="0.25">
      <c r="A8" s="65" t="s">
        <v>84</v>
      </c>
    </row>
    <row r="9" spans="1:1" x14ac:dyDescent="0.25">
      <c r="A9" s="65" t="s">
        <v>85</v>
      </c>
    </row>
    <row r="10" spans="1:1" ht="30" x14ac:dyDescent="0.25">
      <c r="A10" s="65" t="s">
        <v>86</v>
      </c>
    </row>
    <row r="11" spans="1:1" ht="30" x14ac:dyDescent="0.25">
      <c r="A11" s="65" t="s">
        <v>149</v>
      </c>
    </row>
    <row r="12" spans="1:1" x14ac:dyDescent="0.25">
      <c r="A12" s="65" t="s">
        <v>87</v>
      </c>
    </row>
    <row r="13" spans="1:1" x14ac:dyDescent="0.25">
      <c r="A13" s="65" t="s">
        <v>88</v>
      </c>
    </row>
    <row r="14" spans="1:1" x14ac:dyDescent="0.25">
      <c r="A14" s="65" t="s">
        <v>90</v>
      </c>
    </row>
    <row r="15" spans="1:1" x14ac:dyDescent="0.25">
      <c r="A15" s="65"/>
    </row>
    <row r="16" spans="1:1" ht="15.75" thickBot="1" x14ac:dyDescent="0.3"/>
    <row r="17" spans="1:2" ht="48" thickBot="1" x14ac:dyDescent="0.3">
      <c r="A17" s="70" t="s">
        <v>166</v>
      </c>
      <c r="B17" s="52">
        <v>0</v>
      </c>
    </row>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7"/>
  <sheetViews>
    <sheetView zoomScaleNormal="100" workbookViewId="0">
      <selection activeCell="D79" sqref="D79"/>
    </sheetView>
  </sheetViews>
  <sheetFormatPr defaultRowHeight="15" x14ac:dyDescent="0.25"/>
  <cols>
    <col min="1" max="1" width="70.28515625" style="68" customWidth="1"/>
    <col min="2" max="2" width="17.140625" customWidth="1"/>
  </cols>
  <sheetData>
    <row r="1" spans="1:4" x14ac:dyDescent="0.25">
      <c r="A1" s="63" t="s">
        <v>150</v>
      </c>
    </row>
    <row r="2" spans="1:4" x14ac:dyDescent="0.25">
      <c r="A2" s="81"/>
    </row>
    <row r="3" spans="1:4" x14ac:dyDescent="0.25">
      <c r="A3" s="71" t="s">
        <v>6</v>
      </c>
    </row>
    <row r="4" spans="1:4" ht="30" x14ac:dyDescent="0.25">
      <c r="A4" s="75" t="s">
        <v>41</v>
      </c>
      <c r="D4" s="1"/>
    </row>
    <row r="5" spans="1:4" x14ac:dyDescent="0.25">
      <c r="A5" s="75"/>
    </row>
    <row r="6" spans="1:4" x14ac:dyDescent="0.25">
      <c r="A6" s="65" t="s">
        <v>91</v>
      </c>
      <c r="D6" s="27"/>
    </row>
    <row r="7" spans="1:4" x14ac:dyDescent="0.25">
      <c r="A7" s="65" t="s">
        <v>92</v>
      </c>
      <c r="D7" s="28"/>
    </row>
    <row r="8" spans="1:4" x14ac:dyDescent="0.25">
      <c r="A8" s="65" t="s">
        <v>93</v>
      </c>
      <c r="D8" s="29"/>
    </row>
    <row r="9" spans="1:4" x14ac:dyDescent="0.25">
      <c r="A9" s="65" t="s">
        <v>94</v>
      </c>
      <c r="D9" s="29"/>
    </row>
    <row r="10" spans="1:4" x14ac:dyDescent="0.25">
      <c r="A10" s="65" t="s">
        <v>95</v>
      </c>
      <c r="D10" s="30"/>
    </row>
    <row r="11" spans="1:4" x14ac:dyDescent="0.25">
      <c r="A11" s="75" t="s">
        <v>96</v>
      </c>
      <c r="D11" s="30"/>
    </row>
    <row r="12" spans="1:4" x14ac:dyDescent="0.25">
      <c r="A12" s="75" t="s">
        <v>97</v>
      </c>
      <c r="D12" s="30"/>
    </row>
    <row r="13" spans="1:4" x14ac:dyDescent="0.25">
      <c r="A13" s="75" t="s">
        <v>98</v>
      </c>
      <c r="D13" s="30"/>
    </row>
    <row r="14" spans="1:4" x14ac:dyDescent="0.25">
      <c r="A14" s="75" t="s">
        <v>99</v>
      </c>
      <c r="D14" s="30"/>
    </row>
    <row r="15" spans="1:4" x14ac:dyDescent="0.25">
      <c r="A15" s="75" t="s">
        <v>100</v>
      </c>
      <c r="D15" s="30"/>
    </row>
    <row r="16" spans="1:4" x14ac:dyDescent="0.25">
      <c r="A16" s="75" t="s">
        <v>106</v>
      </c>
      <c r="D16" s="30"/>
    </row>
    <row r="17" spans="1:14" x14ac:dyDescent="0.25">
      <c r="A17" s="75" t="s">
        <v>101</v>
      </c>
      <c r="D17" s="30"/>
      <c r="N17" s="30"/>
    </row>
    <row r="18" spans="1:14" x14ac:dyDescent="0.25">
      <c r="A18" s="75" t="s">
        <v>102</v>
      </c>
      <c r="D18" s="30"/>
      <c r="N18" s="30"/>
    </row>
    <row r="19" spans="1:14" x14ac:dyDescent="0.25">
      <c r="A19" s="75" t="s">
        <v>103</v>
      </c>
      <c r="D19" s="30"/>
      <c r="N19" s="30"/>
    </row>
    <row r="20" spans="1:14" x14ac:dyDescent="0.25">
      <c r="A20" s="75" t="s">
        <v>104</v>
      </c>
      <c r="D20" s="30"/>
      <c r="N20" s="30"/>
    </row>
    <row r="21" spans="1:14" ht="30" x14ac:dyDescent="0.25">
      <c r="A21" s="75" t="s">
        <v>105</v>
      </c>
      <c r="D21" s="30"/>
    </row>
    <row r="22" spans="1:14" x14ac:dyDescent="0.25">
      <c r="A22" s="75" t="s">
        <v>160</v>
      </c>
      <c r="D22" s="30"/>
    </row>
    <row r="23" spans="1:14" x14ac:dyDescent="0.25">
      <c r="A23" s="65"/>
      <c r="D23" s="30"/>
    </row>
    <row r="24" spans="1:14" x14ac:dyDescent="0.25">
      <c r="D24" s="31"/>
    </row>
    <row r="25" spans="1:14" ht="15.75" thickBot="1" x14ac:dyDescent="0.3">
      <c r="D25" s="31"/>
    </row>
    <row r="26" spans="1:14" ht="48" thickBot="1" x14ac:dyDescent="0.3">
      <c r="A26" s="72" t="s">
        <v>166</v>
      </c>
      <c r="B26" s="52">
        <v>0</v>
      </c>
      <c r="D26" s="31"/>
    </row>
    <row r="27" spans="1:14" x14ac:dyDescent="0.25">
      <c r="D27" s="26"/>
    </row>
    <row r="30" spans="1:14" x14ac:dyDescent="0.25">
      <c r="A30" s="66"/>
    </row>
    <row r="31" spans="1:14" x14ac:dyDescent="0.25">
      <c r="A31" s="66"/>
    </row>
    <row r="32" spans="1:14" x14ac:dyDescent="0.25">
      <c r="A32" s="66"/>
    </row>
    <row r="33" spans="1:1" ht="12" customHeight="1" x14ac:dyDescent="0.25">
      <c r="A33" s="64"/>
    </row>
    <row r="34" spans="1:1" x14ac:dyDescent="0.25">
      <c r="A34" s="64"/>
    </row>
    <row r="35" spans="1:1" x14ac:dyDescent="0.25">
      <c r="A35" s="73"/>
    </row>
    <row r="36" spans="1:1" x14ac:dyDescent="0.25">
      <c r="A36" s="64"/>
    </row>
    <row r="37" spans="1:1" x14ac:dyDescent="0.25">
      <c r="A37" s="64"/>
    </row>
    <row r="38" spans="1:1" x14ac:dyDescent="0.25">
      <c r="A38" s="64"/>
    </row>
    <row r="39" spans="1:1" x14ac:dyDescent="0.25">
      <c r="A39" s="64"/>
    </row>
    <row r="40" spans="1:1" x14ac:dyDescent="0.25">
      <c r="A40" s="64"/>
    </row>
    <row r="41" spans="1:1" x14ac:dyDescent="0.25">
      <c r="A41" s="64"/>
    </row>
    <row r="42" spans="1:1" x14ac:dyDescent="0.25">
      <c r="A42" s="64"/>
    </row>
    <row r="43" spans="1:1" x14ac:dyDescent="0.25">
      <c r="A43" s="64"/>
    </row>
    <row r="44" spans="1:1" x14ac:dyDescent="0.25">
      <c r="A44" s="64"/>
    </row>
    <row r="45" spans="1:1" x14ac:dyDescent="0.25">
      <c r="A45" s="64"/>
    </row>
    <row r="46" spans="1:1" x14ac:dyDescent="0.25">
      <c r="A46" s="64"/>
    </row>
    <row r="47" spans="1:1" x14ac:dyDescent="0.25">
      <c r="A47" s="64"/>
    </row>
    <row r="48" spans="1: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row r="56" spans="1:1" x14ac:dyDescent="0.25">
      <c r="A56" s="64"/>
    </row>
    <row r="57" spans="1:1" x14ac:dyDescent="0.25">
      <c r="A57" s="64"/>
    </row>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0"/>
  <sheetViews>
    <sheetView zoomScaleNormal="100" workbookViewId="0">
      <selection activeCell="D79" sqref="D79"/>
    </sheetView>
  </sheetViews>
  <sheetFormatPr defaultRowHeight="15" x14ac:dyDescent="0.25"/>
  <cols>
    <col min="1" max="1" width="68.42578125" style="68" customWidth="1"/>
    <col min="2" max="2" width="17.140625" customWidth="1"/>
  </cols>
  <sheetData>
    <row r="1" spans="1:2" x14ac:dyDescent="0.25">
      <c r="A1" s="85" t="s">
        <v>151</v>
      </c>
    </row>
    <row r="2" spans="1:2" x14ac:dyDescent="0.25">
      <c r="A2" s="81"/>
    </row>
    <row r="3" spans="1:2" s="78" customFormat="1" x14ac:dyDescent="0.25">
      <c r="A3" s="63" t="s">
        <v>107</v>
      </c>
      <c r="B3" s="77"/>
    </row>
    <row r="4" spans="1:2" ht="45" x14ac:dyDescent="0.25">
      <c r="A4" s="86" t="s">
        <v>42</v>
      </c>
      <c r="B4" s="53"/>
    </row>
    <row r="5" spans="1:2" x14ac:dyDescent="0.25">
      <c r="A5" s="65"/>
      <c r="B5" s="53"/>
    </row>
    <row r="6" spans="1:2" x14ac:dyDescent="0.25">
      <c r="A6" s="65" t="s">
        <v>108</v>
      </c>
      <c r="B6" s="53"/>
    </row>
    <row r="7" spans="1:2" x14ac:dyDescent="0.25">
      <c r="A7" s="65" t="s">
        <v>73</v>
      </c>
      <c r="B7" s="53"/>
    </row>
    <row r="8" spans="1:2" x14ac:dyDescent="0.25">
      <c r="A8" s="65" t="s">
        <v>109</v>
      </c>
      <c r="B8" s="53"/>
    </row>
    <row r="9" spans="1:2" x14ac:dyDescent="0.25">
      <c r="A9" s="65" t="s">
        <v>72</v>
      </c>
      <c r="B9" s="53"/>
    </row>
    <row r="10" spans="1:2" x14ac:dyDescent="0.25">
      <c r="A10" s="65" t="s">
        <v>110</v>
      </c>
      <c r="B10" s="53"/>
    </row>
    <row r="11" spans="1:2" x14ac:dyDescent="0.25">
      <c r="A11" s="65" t="s">
        <v>170</v>
      </c>
      <c r="B11" s="53"/>
    </row>
    <row r="12" spans="1:2" x14ac:dyDescent="0.25">
      <c r="A12" s="65" t="s">
        <v>111</v>
      </c>
      <c r="B12" s="53"/>
    </row>
    <row r="13" spans="1:2" x14ac:dyDescent="0.25">
      <c r="A13" s="65" t="s">
        <v>112</v>
      </c>
      <c r="B13" s="53"/>
    </row>
    <row r="14" spans="1:2" x14ac:dyDescent="0.25">
      <c r="A14" s="65" t="s">
        <v>113</v>
      </c>
      <c r="B14" s="53"/>
    </row>
    <row r="15" spans="1:2" x14ac:dyDescent="0.25">
      <c r="A15" s="74" t="s">
        <v>114</v>
      </c>
      <c r="B15" s="53"/>
    </row>
    <row r="16" spans="1:2" x14ac:dyDescent="0.25">
      <c r="A16" s="74" t="s">
        <v>169</v>
      </c>
      <c r="B16" s="53"/>
    </row>
    <row r="17" spans="1:2" x14ac:dyDescent="0.25">
      <c r="A17" s="74" t="s">
        <v>168</v>
      </c>
      <c r="B17" s="53"/>
    </row>
    <row r="18" spans="1:2" ht="30" x14ac:dyDescent="0.25">
      <c r="A18" s="74" t="s">
        <v>163</v>
      </c>
      <c r="B18" s="53"/>
    </row>
    <row r="19" spans="1:2" x14ac:dyDescent="0.25">
      <c r="B19" s="53"/>
    </row>
    <row r="20" spans="1:2" ht="15.75" thickBot="1" x14ac:dyDescent="0.3">
      <c r="A20" s="64"/>
      <c r="B20" s="53"/>
    </row>
    <row r="21" spans="1:2" ht="48" thickBot="1" x14ac:dyDescent="0.3">
      <c r="A21" s="72" t="s">
        <v>166</v>
      </c>
      <c r="B21" s="52">
        <v>0</v>
      </c>
    </row>
    <row r="22" spans="1:2" x14ac:dyDescent="0.25">
      <c r="A22" s="64"/>
      <c r="B22" s="53"/>
    </row>
    <row r="23" spans="1:2" x14ac:dyDescent="0.25">
      <c r="A23" s="64"/>
      <c r="B23" s="53"/>
    </row>
    <row r="24" spans="1:2" x14ac:dyDescent="0.25">
      <c r="A24" s="66"/>
      <c r="B24" s="53"/>
    </row>
    <row r="25" spans="1:2" x14ac:dyDescent="0.25">
      <c r="A25" s="66"/>
      <c r="B25" s="53"/>
    </row>
    <row r="26" spans="1:2" x14ac:dyDescent="0.25">
      <c r="A26" s="66"/>
      <c r="B26" s="53"/>
    </row>
    <row r="27" spans="1:2" x14ac:dyDescent="0.25">
      <c r="A27" s="66"/>
      <c r="B27" s="53"/>
    </row>
    <row r="28" spans="1:2" x14ac:dyDescent="0.25">
      <c r="A28" s="64"/>
      <c r="B28" s="53"/>
    </row>
    <row r="29" spans="1:2" x14ac:dyDescent="0.25">
      <c r="A29" s="64"/>
      <c r="B29" s="53"/>
    </row>
    <row r="30" spans="1:2" x14ac:dyDescent="0.25">
      <c r="A30" s="64"/>
      <c r="B30" s="53"/>
    </row>
    <row r="31" spans="1:2" x14ac:dyDescent="0.25">
      <c r="A31" s="64"/>
      <c r="B31" s="53"/>
    </row>
    <row r="32" spans="1:2" x14ac:dyDescent="0.25">
      <c r="A32" s="64"/>
      <c r="B32" s="53"/>
    </row>
    <row r="33" spans="1:2" x14ac:dyDescent="0.25">
      <c r="A33" s="64"/>
      <c r="B33" s="53"/>
    </row>
    <row r="34" spans="1:2" x14ac:dyDescent="0.25">
      <c r="A34" s="64"/>
      <c r="B34" s="53"/>
    </row>
    <row r="35" spans="1:2" x14ac:dyDescent="0.25">
      <c r="A35" s="64"/>
      <c r="B35" s="53"/>
    </row>
    <row r="36" spans="1:2" x14ac:dyDescent="0.25">
      <c r="A36" s="64"/>
      <c r="B36" s="53"/>
    </row>
    <row r="37" spans="1:2" x14ac:dyDescent="0.25">
      <c r="A37" s="64"/>
      <c r="B37" s="53"/>
    </row>
    <row r="38" spans="1:2" x14ac:dyDescent="0.25">
      <c r="A38" s="64"/>
      <c r="B38" s="53"/>
    </row>
    <row r="39" spans="1:2" x14ac:dyDescent="0.25">
      <c r="A39" s="64"/>
      <c r="B39" s="53"/>
    </row>
    <row r="40" spans="1:2" x14ac:dyDescent="0.25">
      <c r="A40" s="64"/>
      <c r="B40" s="53"/>
    </row>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3"/>
  <sheetViews>
    <sheetView zoomScaleNormal="100" workbookViewId="0">
      <selection activeCell="D79" sqref="D79"/>
    </sheetView>
  </sheetViews>
  <sheetFormatPr defaultRowHeight="15" x14ac:dyDescent="0.25"/>
  <cols>
    <col min="1" max="1" width="66.85546875" style="68" customWidth="1"/>
    <col min="2" max="2" width="17.140625" customWidth="1"/>
  </cols>
  <sheetData>
    <row r="1" spans="1:3" x14ac:dyDescent="0.25">
      <c r="A1" s="85" t="s">
        <v>152</v>
      </c>
    </row>
    <row r="2" spans="1:3" x14ac:dyDescent="0.25">
      <c r="A2" s="81"/>
    </row>
    <row r="3" spans="1:3" x14ac:dyDescent="0.25">
      <c r="A3" s="71" t="s">
        <v>8</v>
      </c>
    </row>
    <row r="4" spans="1:3" ht="30" x14ac:dyDescent="0.25">
      <c r="A4" s="86" t="s">
        <v>43</v>
      </c>
    </row>
    <row r="5" spans="1:3" x14ac:dyDescent="0.25">
      <c r="A5" s="76"/>
    </row>
    <row r="6" spans="1:3" x14ac:dyDescent="0.25">
      <c r="A6" s="65" t="s">
        <v>115</v>
      </c>
      <c r="B6" s="53"/>
    </row>
    <row r="7" spans="1:3" x14ac:dyDescent="0.25">
      <c r="A7" s="65" t="s">
        <v>116</v>
      </c>
      <c r="B7" s="53"/>
      <c r="C7" s="53"/>
    </row>
    <row r="8" spans="1:3" x14ac:dyDescent="0.25">
      <c r="A8" s="65" t="s">
        <v>164</v>
      </c>
      <c r="B8" s="53"/>
      <c r="C8" s="53"/>
    </row>
    <row r="9" spans="1:3" x14ac:dyDescent="0.25">
      <c r="A9" s="65" t="s">
        <v>117</v>
      </c>
      <c r="B9" s="53"/>
      <c r="C9" s="53"/>
    </row>
    <row r="10" spans="1:3" x14ac:dyDescent="0.25">
      <c r="A10" s="65" t="s">
        <v>118</v>
      </c>
      <c r="B10" s="53"/>
      <c r="C10" s="53"/>
    </row>
    <row r="11" spans="1:3" ht="30" x14ac:dyDescent="0.25">
      <c r="A11" s="65" t="s">
        <v>114</v>
      </c>
      <c r="B11" s="53"/>
      <c r="C11" s="53"/>
    </row>
    <row r="12" spans="1:3" x14ac:dyDescent="0.25">
      <c r="A12" s="65"/>
      <c r="B12" s="53"/>
      <c r="C12" s="53"/>
    </row>
    <row r="13" spans="1:3" x14ac:dyDescent="0.25">
      <c r="A13" s="65" t="s">
        <v>112</v>
      </c>
      <c r="B13" s="53"/>
      <c r="C13" s="53"/>
    </row>
    <row r="14" spans="1:3" x14ac:dyDescent="0.25">
      <c r="A14" s="65" t="s">
        <v>119</v>
      </c>
      <c r="B14" s="53"/>
    </row>
    <row r="15" spans="1:3" ht="30" x14ac:dyDescent="0.25">
      <c r="A15" s="65" t="s">
        <v>120</v>
      </c>
      <c r="B15" s="53"/>
    </row>
    <row r="16" spans="1:3" x14ac:dyDescent="0.25">
      <c r="A16" s="65" t="s">
        <v>121</v>
      </c>
      <c r="B16" s="53"/>
    </row>
    <row r="17" spans="1:2" ht="30" x14ac:dyDescent="0.25">
      <c r="A17" s="79" t="s">
        <v>165</v>
      </c>
      <c r="B17" s="53"/>
    </row>
    <row r="18" spans="1:2" x14ac:dyDescent="0.25">
      <c r="A18" s="80" t="s">
        <v>122</v>
      </c>
    </row>
    <row r="19" spans="1:2" x14ac:dyDescent="0.25">
      <c r="A19" s="80"/>
    </row>
    <row r="20" spans="1:2" ht="15.75" thickBot="1" x14ac:dyDescent="0.3"/>
    <row r="21" spans="1:2" ht="48" thickBot="1" x14ac:dyDescent="0.3">
      <c r="A21" s="72" t="s">
        <v>166</v>
      </c>
      <c r="B21" s="52">
        <v>0</v>
      </c>
    </row>
    <row r="22" spans="1:2" x14ac:dyDescent="0.25">
      <c r="A22" s="80"/>
    </row>
    <row r="24" spans="1:2" x14ac:dyDescent="0.25">
      <c r="A24" s="66"/>
      <c r="B24" s="53"/>
    </row>
    <row r="25" spans="1:2" x14ac:dyDescent="0.25">
      <c r="A25" s="66"/>
      <c r="B25" s="53"/>
    </row>
    <row r="26" spans="1:2" x14ac:dyDescent="0.25">
      <c r="A26" s="66"/>
      <c r="B26" s="53"/>
    </row>
    <row r="27" spans="1:2" x14ac:dyDescent="0.25">
      <c r="A27" s="66"/>
      <c r="B27" s="53"/>
    </row>
    <row r="28" spans="1:2" x14ac:dyDescent="0.25">
      <c r="A28" s="66"/>
      <c r="B28" s="53"/>
    </row>
    <row r="29" spans="1:2" x14ac:dyDescent="0.25">
      <c r="A29" s="66"/>
      <c r="B29" s="53"/>
    </row>
    <row r="30" spans="1:2" x14ac:dyDescent="0.25">
      <c r="A30" s="66"/>
      <c r="B30" s="53"/>
    </row>
    <row r="31" spans="1:2" x14ac:dyDescent="0.25">
      <c r="A31" s="64"/>
      <c r="B31" s="53"/>
    </row>
    <row r="32" spans="1:2" x14ac:dyDescent="0.25">
      <c r="A32" s="64"/>
      <c r="B32" s="53"/>
    </row>
    <row r="33" spans="1:2" x14ac:dyDescent="0.25">
      <c r="A33" s="64"/>
      <c r="B33" s="53"/>
    </row>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38"/>
  <sheetViews>
    <sheetView zoomScaleNormal="100" workbookViewId="0">
      <selection activeCell="D79" sqref="D79"/>
    </sheetView>
  </sheetViews>
  <sheetFormatPr defaultRowHeight="15" x14ac:dyDescent="0.25"/>
  <cols>
    <col min="1" max="1" width="63.85546875" style="68" customWidth="1"/>
    <col min="2" max="2" width="17.140625" customWidth="1"/>
    <col min="3" max="3" width="18.42578125" customWidth="1"/>
  </cols>
  <sheetData>
    <row r="1" spans="1:1" x14ac:dyDescent="0.25">
      <c r="A1" s="83" t="s">
        <v>153</v>
      </c>
    </row>
    <row r="2" spans="1:1" x14ac:dyDescent="0.25">
      <c r="A2" s="81"/>
    </row>
    <row r="3" spans="1:1" x14ac:dyDescent="0.25">
      <c r="A3" s="71" t="s">
        <v>9</v>
      </c>
    </row>
    <row r="4" spans="1:1" ht="45" x14ac:dyDescent="0.25">
      <c r="A4" s="84" t="s">
        <v>171</v>
      </c>
    </row>
    <row r="6" spans="1:1" x14ac:dyDescent="0.25">
      <c r="A6" s="65" t="s">
        <v>161</v>
      </c>
    </row>
    <row r="7" spans="1:1" x14ac:dyDescent="0.25">
      <c r="A7" s="65" t="s">
        <v>123</v>
      </c>
    </row>
    <row r="8" spans="1:1" x14ac:dyDescent="0.25">
      <c r="A8" s="65" t="s">
        <v>124</v>
      </c>
    </row>
    <row r="9" spans="1:1" x14ac:dyDescent="0.25">
      <c r="A9" s="65" t="s">
        <v>143</v>
      </c>
    </row>
    <row r="10" spans="1:1" x14ac:dyDescent="0.25">
      <c r="A10" s="65" t="s">
        <v>125</v>
      </c>
    </row>
    <row r="11" spans="1:1" x14ac:dyDescent="0.25">
      <c r="A11" s="65" t="s">
        <v>126</v>
      </c>
    </row>
    <row r="12" spans="1:1" x14ac:dyDescent="0.25">
      <c r="A12" s="65" t="s">
        <v>154</v>
      </c>
    </row>
    <row r="13" spans="1:1" ht="30" x14ac:dyDescent="0.25">
      <c r="A13" s="65" t="s">
        <v>127</v>
      </c>
    </row>
    <row r="14" spans="1:1" ht="30" x14ac:dyDescent="0.25">
      <c r="A14" s="65" t="s">
        <v>128</v>
      </c>
    </row>
    <row r="15" spans="1:1" x14ac:dyDescent="0.25">
      <c r="A15" s="65" t="s">
        <v>129</v>
      </c>
    </row>
    <row r="16" spans="1:1" x14ac:dyDescent="0.25">
      <c r="A16" s="65" t="s">
        <v>130</v>
      </c>
    </row>
    <row r="17" spans="1:2" x14ac:dyDescent="0.25">
      <c r="A17" s="65" t="s">
        <v>71</v>
      </c>
    </row>
    <row r="18" spans="1:2" ht="30" x14ac:dyDescent="0.25">
      <c r="A18" s="65" t="s">
        <v>131</v>
      </c>
    </row>
    <row r="19" spans="1:2" x14ac:dyDescent="0.25">
      <c r="A19" s="64"/>
    </row>
    <row r="20" spans="1:2" ht="15.75" thickBot="1" x14ac:dyDescent="0.3">
      <c r="A20" s="64"/>
    </row>
    <row r="21" spans="1:2" ht="48" thickBot="1" x14ac:dyDescent="0.3">
      <c r="A21" s="72" t="s">
        <v>166</v>
      </c>
      <c r="B21" s="52">
        <v>0</v>
      </c>
    </row>
    <row r="22" spans="1:2" x14ac:dyDescent="0.25">
      <c r="A22" s="64"/>
    </row>
    <row r="23" spans="1:2" x14ac:dyDescent="0.25">
      <c r="A23" s="64"/>
    </row>
    <row r="25" spans="1:2" x14ac:dyDescent="0.25">
      <c r="A25" s="64"/>
    </row>
    <row r="26" spans="1:2" x14ac:dyDescent="0.25">
      <c r="A26" s="64"/>
    </row>
    <row r="27" spans="1:2" x14ac:dyDescent="0.25">
      <c r="A27" s="64"/>
    </row>
    <row r="28" spans="1:2" x14ac:dyDescent="0.25">
      <c r="A28" s="64"/>
    </row>
    <row r="29" spans="1:2" x14ac:dyDescent="0.25">
      <c r="A29" s="64"/>
    </row>
    <row r="30" spans="1:2" x14ac:dyDescent="0.25">
      <c r="A30" s="64"/>
    </row>
    <row r="31" spans="1:2" x14ac:dyDescent="0.25">
      <c r="A31" s="64"/>
    </row>
    <row r="32" spans="1:2" x14ac:dyDescent="0.25">
      <c r="A32" s="64"/>
    </row>
    <row r="33" spans="1:1" x14ac:dyDescent="0.25">
      <c r="A33" s="64"/>
    </row>
    <row r="34" spans="1:1" x14ac:dyDescent="0.25">
      <c r="A34" s="64"/>
    </row>
    <row r="35" spans="1:1" x14ac:dyDescent="0.25">
      <c r="A35" s="64"/>
    </row>
    <row r="36" spans="1:1" x14ac:dyDescent="0.25">
      <c r="A36" s="64"/>
    </row>
    <row r="37" spans="1:1" x14ac:dyDescent="0.25">
      <c r="A37" s="64"/>
    </row>
    <row r="38" spans="1:1" x14ac:dyDescent="0.25">
      <c r="A38" s="64"/>
    </row>
  </sheetData>
  <pageMargins left="0.78740157480314965" right="0.39370078740157483" top="0.78740157480314965" bottom="0.78740157480314965" header="0.31496062992125984" footer="0.31496062992125984"/>
  <pageSetup paperSize="9" scale="99" orientation="portrait" r:id="rId1"/>
  <headerFooter scaleWithDoc="0">
    <oddFooter>&amp;R&amp;P</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22"/>
  <sheetViews>
    <sheetView topLeftCell="A16" zoomScaleNormal="100" workbookViewId="0">
      <selection activeCell="D79" sqref="D79"/>
    </sheetView>
  </sheetViews>
  <sheetFormatPr defaultRowHeight="15" x14ac:dyDescent="0.25"/>
  <cols>
    <col min="1" max="1" width="65.85546875" style="68" customWidth="1"/>
    <col min="2" max="2" width="17.140625" customWidth="1"/>
  </cols>
  <sheetData>
    <row r="1" spans="1:1" x14ac:dyDescent="0.25">
      <c r="A1" s="83" t="s">
        <v>155</v>
      </c>
    </row>
    <row r="2" spans="1:1" x14ac:dyDescent="0.25">
      <c r="A2" s="81"/>
    </row>
    <row r="3" spans="1:1" x14ac:dyDescent="0.25">
      <c r="A3" s="71" t="s">
        <v>10</v>
      </c>
    </row>
    <row r="4" spans="1:1" x14ac:dyDescent="0.25">
      <c r="A4" s="84" t="s">
        <v>44</v>
      </c>
    </row>
    <row r="5" spans="1:1" x14ac:dyDescent="0.25">
      <c r="A5" s="82"/>
    </row>
    <row r="6" spans="1:1" x14ac:dyDescent="0.25">
      <c r="A6" s="65" t="s">
        <v>132</v>
      </c>
    </row>
    <row r="7" spans="1:1" x14ac:dyDescent="0.25">
      <c r="A7" s="65" t="s">
        <v>156</v>
      </c>
    </row>
    <row r="8" spans="1:1" x14ac:dyDescent="0.25">
      <c r="A8" s="65" t="s">
        <v>133</v>
      </c>
    </row>
    <row r="9" spans="1:1" x14ac:dyDescent="0.25">
      <c r="A9" s="65" t="s">
        <v>134</v>
      </c>
    </row>
    <row r="10" spans="1:1" x14ac:dyDescent="0.25">
      <c r="A10" s="65" t="s">
        <v>135</v>
      </c>
    </row>
    <row r="11" spans="1:1" ht="30" x14ac:dyDescent="0.25">
      <c r="A11" s="65" t="s">
        <v>136</v>
      </c>
    </row>
    <row r="12" spans="1:1" x14ac:dyDescent="0.25">
      <c r="A12" s="65" t="s">
        <v>137</v>
      </c>
    </row>
    <row r="13" spans="1:1" x14ac:dyDescent="0.25">
      <c r="A13" s="65" t="s">
        <v>138</v>
      </c>
    </row>
    <row r="14" spans="1:1" x14ac:dyDescent="0.25">
      <c r="A14" s="65" t="s">
        <v>109</v>
      </c>
    </row>
    <row r="15" spans="1:1" x14ac:dyDescent="0.25">
      <c r="A15" s="74" t="s">
        <v>139</v>
      </c>
    </row>
    <row r="16" spans="1:1" x14ac:dyDescent="0.25">
      <c r="A16" s="65" t="s">
        <v>140</v>
      </c>
    </row>
    <row r="17" spans="1:2" x14ac:dyDescent="0.25">
      <c r="A17" s="65" t="s">
        <v>141</v>
      </c>
    </row>
    <row r="18" spans="1:2" x14ac:dyDescent="0.25">
      <c r="A18" s="65" t="s">
        <v>142</v>
      </c>
    </row>
    <row r="19" spans="1:2" x14ac:dyDescent="0.25">
      <c r="A19" s="64"/>
    </row>
    <row r="20" spans="1:2" ht="15.75" thickBot="1" x14ac:dyDescent="0.3">
      <c r="A20" s="64"/>
    </row>
    <row r="21" spans="1:2" ht="48" thickBot="1" x14ac:dyDescent="0.3">
      <c r="A21" s="72" t="s">
        <v>166</v>
      </c>
      <c r="B21" s="52">
        <v>0</v>
      </c>
    </row>
    <row r="22" spans="1:2" x14ac:dyDescent="0.25">
      <c r="A22" s="64"/>
    </row>
  </sheetData>
  <pageMargins left="0.78740157480314965" right="0.39370078740157483" top="0.78740157480314965" bottom="0.78740157480314965" header="0.31496062992125984" footer="0.31496062992125984"/>
  <pageSetup paperSize="9" orientation="portrait" r:id="rId1"/>
  <headerFooter scaleWithDoc="0">
    <oddFooter>&amp;R&amp;P</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5"/>
  <sheetViews>
    <sheetView tabSelected="1" topLeftCell="A56" workbookViewId="0">
      <selection activeCell="C71" sqref="C71"/>
    </sheetView>
  </sheetViews>
  <sheetFormatPr defaultRowHeight="15" x14ac:dyDescent="0.25"/>
  <cols>
    <col min="1" max="1" width="5.140625" customWidth="1"/>
    <col min="2" max="2" width="39" customWidth="1"/>
    <col min="3" max="4" width="29.42578125" customWidth="1"/>
    <col min="5" max="5" width="29.42578125" bestFit="1" customWidth="1"/>
  </cols>
  <sheetData>
    <row r="1" spans="1:5" ht="15.75" x14ac:dyDescent="0.25">
      <c r="A1" s="20" t="s">
        <v>184</v>
      </c>
      <c r="B1" s="5"/>
    </row>
    <row r="2" spans="1:5" ht="15.75" x14ac:dyDescent="0.25">
      <c r="A2" s="5"/>
      <c r="B2" s="5"/>
    </row>
    <row r="3" spans="1:5" ht="15.75" x14ac:dyDescent="0.25">
      <c r="A3" s="20" t="s">
        <v>35</v>
      </c>
      <c r="B3" s="5"/>
    </row>
    <row r="4" spans="1:5" ht="15.75" x14ac:dyDescent="0.25">
      <c r="A4" s="20"/>
    </row>
    <row r="5" spans="1:5" ht="15.75" x14ac:dyDescent="0.25">
      <c r="A5" s="5" t="s">
        <v>38</v>
      </c>
      <c r="B5" s="5"/>
    </row>
    <row r="6" spans="1:5" ht="15.75" x14ac:dyDescent="0.25">
      <c r="A6" s="5"/>
      <c r="B6" s="5"/>
    </row>
    <row r="7" spans="1:5" ht="15.75" x14ac:dyDescent="0.25">
      <c r="A7" s="24" t="s">
        <v>36</v>
      </c>
      <c r="B7" s="25"/>
      <c r="C7" s="23"/>
      <c r="D7" s="23"/>
      <c r="E7" s="23"/>
    </row>
    <row r="9" spans="1:5" ht="60" customHeight="1" x14ac:dyDescent="0.25">
      <c r="A9" s="108" t="s">
        <v>184</v>
      </c>
      <c r="B9" s="108"/>
      <c r="C9" s="108"/>
      <c r="D9" s="108"/>
      <c r="E9" s="108"/>
    </row>
    <row r="10" spans="1:5" ht="15.75" thickBot="1" x14ac:dyDescent="0.3"/>
    <row r="11" spans="1:5" ht="15.75" x14ac:dyDescent="0.25">
      <c r="A11" s="6" t="s">
        <v>1</v>
      </c>
      <c r="B11" s="96" t="s">
        <v>45</v>
      </c>
      <c r="C11" s="97"/>
      <c r="D11" s="97"/>
      <c r="E11" s="98"/>
    </row>
    <row r="12" spans="1:5" ht="16.5" thickBot="1" x14ac:dyDescent="0.3">
      <c r="A12" s="62" t="s">
        <v>22</v>
      </c>
      <c r="B12" s="93" t="s">
        <v>3</v>
      </c>
      <c r="C12" s="94"/>
      <c r="D12" s="94"/>
      <c r="E12" s="95"/>
    </row>
    <row r="13" spans="1:5" ht="63" x14ac:dyDescent="0.25">
      <c r="A13" s="60"/>
      <c r="B13" s="39" t="s">
        <v>2</v>
      </c>
      <c r="C13" s="61" t="s">
        <v>186</v>
      </c>
      <c r="D13" s="39" t="s">
        <v>46</v>
      </c>
      <c r="E13" s="39" t="s">
        <v>183</v>
      </c>
    </row>
    <row r="14" spans="1:5" ht="15.75" x14ac:dyDescent="0.25">
      <c r="A14" s="32" t="s">
        <v>47</v>
      </c>
      <c r="B14" s="33"/>
      <c r="C14" s="34"/>
      <c r="D14" s="44">
        <v>0</v>
      </c>
      <c r="E14" s="35">
        <f>PRODUCT(C14,D14)</f>
        <v>0</v>
      </c>
    </row>
    <row r="15" spans="1:5" ht="15.75" x14ac:dyDescent="0.25">
      <c r="A15" s="32" t="s">
        <v>48</v>
      </c>
      <c r="B15" s="33"/>
      <c r="C15" s="34"/>
      <c r="D15" s="44">
        <v>0</v>
      </c>
      <c r="E15" s="35">
        <f t="shared" ref="E15:E17" si="0">PRODUCT(C15,D15)</f>
        <v>0</v>
      </c>
    </row>
    <row r="16" spans="1:5" ht="15.75" x14ac:dyDescent="0.25">
      <c r="A16" s="32" t="s">
        <v>49</v>
      </c>
      <c r="B16" s="33"/>
      <c r="C16" s="34"/>
      <c r="D16" s="44">
        <v>0</v>
      </c>
      <c r="E16" s="35">
        <f t="shared" si="0"/>
        <v>0</v>
      </c>
    </row>
    <row r="17" spans="1:5" ht="15.75" x14ac:dyDescent="0.25">
      <c r="A17" s="32" t="s">
        <v>50</v>
      </c>
      <c r="B17" s="33"/>
      <c r="C17" s="34"/>
      <c r="D17" s="44">
        <v>0</v>
      </c>
      <c r="E17" s="35">
        <f t="shared" si="0"/>
        <v>0</v>
      </c>
    </row>
    <row r="18" spans="1:5" ht="19.5" thickBot="1" x14ac:dyDescent="0.35">
      <c r="A18" s="36"/>
      <c r="B18" s="37"/>
      <c r="C18" s="37" t="s">
        <v>51</v>
      </c>
      <c r="D18" s="37"/>
      <c r="E18" s="38">
        <f>SUM(E14:E17)</f>
        <v>0</v>
      </c>
    </row>
    <row r="19" spans="1:5" ht="15.75" x14ac:dyDescent="0.25">
      <c r="A19" s="6" t="s">
        <v>1</v>
      </c>
      <c r="B19" s="96" t="s">
        <v>45</v>
      </c>
      <c r="C19" s="97"/>
      <c r="D19" s="97"/>
      <c r="E19" s="98"/>
    </row>
    <row r="20" spans="1:5" ht="16.5" customHeight="1" thickBot="1" x14ac:dyDescent="0.3">
      <c r="A20" s="62" t="s">
        <v>23</v>
      </c>
      <c r="B20" s="93" t="s">
        <v>4</v>
      </c>
      <c r="C20" s="94"/>
      <c r="D20" s="94"/>
      <c r="E20" s="95"/>
    </row>
    <row r="21" spans="1:5" ht="47.25" customHeight="1" x14ac:dyDescent="0.25">
      <c r="A21" s="32"/>
      <c r="B21" s="7" t="s">
        <v>2</v>
      </c>
      <c r="C21" s="61" t="s">
        <v>186</v>
      </c>
      <c r="D21" s="39" t="s">
        <v>46</v>
      </c>
      <c r="E21" s="39" t="s">
        <v>183</v>
      </c>
    </row>
    <row r="22" spans="1:5" ht="15.75" x14ac:dyDescent="0.25">
      <c r="A22" s="32" t="s">
        <v>47</v>
      </c>
      <c r="B22" s="33"/>
      <c r="C22" s="34"/>
      <c r="D22" s="44">
        <v>0</v>
      </c>
      <c r="E22" s="35">
        <f>PRODUCT(C22,D22)</f>
        <v>0</v>
      </c>
    </row>
    <row r="23" spans="1:5" ht="15.75" x14ac:dyDescent="0.25">
      <c r="A23" s="32" t="s">
        <v>48</v>
      </c>
      <c r="B23" s="33"/>
      <c r="C23" s="34"/>
      <c r="D23" s="44">
        <v>0</v>
      </c>
      <c r="E23" s="35">
        <f t="shared" ref="E23:E25" si="1">PRODUCT(C23,D23)</f>
        <v>0</v>
      </c>
    </row>
    <row r="24" spans="1:5" ht="15.75" x14ac:dyDescent="0.25">
      <c r="A24" s="32" t="s">
        <v>49</v>
      </c>
      <c r="B24" s="33"/>
      <c r="C24" s="34"/>
      <c r="D24" s="44">
        <v>0</v>
      </c>
      <c r="E24" s="35">
        <f t="shared" si="1"/>
        <v>0</v>
      </c>
    </row>
    <row r="25" spans="1:5" ht="15.75" x14ac:dyDescent="0.25">
      <c r="A25" s="32" t="s">
        <v>50</v>
      </c>
      <c r="B25" s="33"/>
      <c r="C25" s="34"/>
      <c r="D25" s="44">
        <v>0</v>
      </c>
      <c r="E25" s="35">
        <f t="shared" si="1"/>
        <v>0</v>
      </c>
    </row>
    <row r="26" spans="1:5" ht="19.5" thickBot="1" x14ac:dyDescent="0.35">
      <c r="A26" s="41"/>
      <c r="B26" s="42"/>
      <c r="C26" s="42" t="s">
        <v>51</v>
      </c>
      <c r="D26" s="42"/>
      <c r="E26" s="43">
        <f>SUM(E22:E25)</f>
        <v>0</v>
      </c>
    </row>
    <row r="27" spans="1:5" ht="15.75" x14ac:dyDescent="0.25">
      <c r="A27" s="6" t="s">
        <v>1</v>
      </c>
      <c r="B27" s="96" t="s">
        <v>45</v>
      </c>
      <c r="C27" s="97"/>
      <c r="D27" s="97"/>
      <c r="E27" s="98"/>
    </row>
    <row r="28" spans="1:5" ht="16.5" customHeight="1" thickBot="1" x14ac:dyDescent="0.3">
      <c r="A28" s="62" t="s">
        <v>24</v>
      </c>
      <c r="B28" s="93" t="s">
        <v>5</v>
      </c>
      <c r="C28" s="94"/>
      <c r="D28" s="94"/>
      <c r="E28" s="95"/>
    </row>
    <row r="29" spans="1:5" ht="47.25" customHeight="1" x14ac:dyDescent="0.25">
      <c r="A29" s="32"/>
      <c r="B29" s="7" t="s">
        <v>2</v>
      </c>
      <c r="C29" s="61" t="s">
        <v>186</v>
      </c>
      <c r="D29" s="39" t="s">
        <v>46</v>
      </c>
      <c r="E29" s="39" t="s">
        <v>183</v>
      </c>
    </row>
    <row r="30" spans="1:5" ht="15.75" x14ac:dyDescent="0.25">
      <c r="A30" s="32" t="s">
        <v>47</v>
      </c>
      <c r="B30" s="33"/>
      <c r="C30" s="34"/>
      <c r="D30" s="44">
        <v>0</v>
      </c>
      <c r="E30" s="44">
        <f>PRODUCT(C30,D30)</f>
        <v>0</v>
      </c>
    </row>
    <row r="31" spans="1:5" ht="15.75" x14ac:dyDescent="0.25">
      <c r="A31" s="32" t="s">
        <v>48</v>
      </c>
      <c r="B31" s="33"/>
      <c r="C31" s="34"/>
      <c r="D31" s="44">
        <v>0</v>
      </c>
      <c r="E31" s="44">
        <f t="shared" ref="E31:E33" si="2">PRODUCT(C31,D31)</f>
        <v>0</v>
      </c>
    </row>
    <row r="32" spans="1:5" ht="15.75" x14ac:dyDescent="0.25">
      <c r="A32" s="32" t="s">
        <v>49</v>
      </c>
      <c r="B32" s="33"/>
      <c r="C32" s="34"/>
      <c r="D32" s="44">
        <v>0</v>
      </c>
      <c r="E32" s="44">
        <f t="shared" si="2"/>
        <v>0</v>
      </c>
    </row>
    <row r="33" spans="1:5" ht="15.75" x14ac:dyDescent="0.25">
      <c r="A33" s="32" t="s">
        <v>50</v>
      </c>
      <c r="B33" s="33"/>
      <c r="C33" s="34"/>
      <c r="D33" s="44">
        <v>0</v>
      </c>
      <c r="E33" s="44">
        <f t="shared" si="2"/>
        <v>0</v>
      </c>
    </row>
    <row r="34" spans="1:5" ht="19.5" thickBot="1" x14ac:dyDescent="0.35">
      <c r="A34" s="41"/>
      <c r="B34" s="42"/>
      <c r="C34" s="42" t="s">
        <v>51</v>
      </c>
      <c r="D34" s="42"/>
      <c r="E34" s="43">
        <f>SUM(E30:E33)</f>
        <v>0</v>
      </c>
    </row>
    <row r="35" spans="1:5" ht="15.75" x14ac:dyDescent="0.25">
      <c r="A35" s="6" t="s">
        <v>1</v>
      </c>
      <c r="B35" s="96" t="s">
        <v>45</v>
      </c>
      <c r="C35" s="97"/>
      <c r="D35" s="97"/>
      <c r="E35" s="98"/>
    </row>
    <row r="36" spans="1:5" ht="16.5" thickBot="1" x14ac:dyDescent="0.3">
      <c r="A36" s="62" t="s">
        <v>25</v>
      </c>
      <c r="B36" s="93" t="s">
        <v>6</v>
      </c>
      <c r="C36" s="94"/>
      <c r="D36" s="94"/>
      <c r="E36" s="95"/>
    </row>
    <row r="37" spans="1:5" ht="47.25" customHeight="1" x14ac:dyDescent="0.25">
      <c r="A37" s="32"/>
      <c r="B37" s="7" t="s">
        <v>2</v>
      </c>
      <c r="C37" s="61" t="s">
        <v>186</v>
      </c>
      <c r="D37" s="39" t="s">
        <v>46</v>
      </c>
      <c r="E37" s="39" t="s">
        <v>183</v>
      </c>
    </row>
    <row r="38" spans="1:5" ht="15.75" x14ac:dyDescent="0.25">
      <c r="A38" s="32" t="s">
        <v>47</v>
      </c>
      <c r="B38" s="33"/>
      <c r="C38" s="34"/>
      <c r="D38" s="44">
        <v>0</v>
      </c>
      <c r="E38" s="57">
        <f>PRODUCT(C38,D38)</f>
        <v>0</v>
      </c>
    </row>
    <row r="39" spans="1:5" ht="15.75" x14ac:dyDescent="0.25">
      <c r="A39" s="32" t="s">
        <v>48</v>
      </c>
      <c r="B39" s="33"/>
      <c r="C39" s="34"/>
      <c r="D39" s="44">
        <v>0</v>
      </c>
      <c r="E39" s="57">
        <f t="shared" ref="E39:E41" si="3">PRODUCT(C39,D39)</f>
        <v>0</v>
      </c>
    </row>
    <row r="40" spans="1:5" ht="15.75" x14ac:dyDescent="0.25">
      <c r="A40" s="32" t="s">
        <v>49</v>
      </c>
      <c r="B40" s="33"/>
      <c r="C40" s="34"/>
      <c r="D40" s="44">
        <v>0</v>
      </c>
      <c r="E40" s="57">
        <f t="shared" si="3"/>
        <v>0</v>
      </c>
    </row>
    <row r="41" spans="1:5" ht="15.75" x14ac:dyDescent="0.25">
      <c r="A41" s="32" t="s">
        <v>50</v>
      </c>
      <c r="B41" s="33"/>
      <c r="C41" s="34"/>
      <c r="D41" s="44">
        <v>0</v>
      </c>
      <c r="E41" s="57">
        <f t="shared" si="3"/>
        <v>0</v>
      </c>
    </row>
    <row r="42" spans="1:5" ht="19.5" thickBot="1" x14ac:dyDescent="0.35">
      <c r="A42" s="58"/>
      <c r="B42" s="37"/>
      <c r="C42" s="37" t="s">
        <v>51</v>
      </c>
      <c r="D42" s="89"/>
      <c r="E42" s="59">
        <f>SUM(E38:E41)</f>
        <v>0</v>
      </c>
    </row>
    <row r="43" spans="1:5" ht="18.75" x14ac:dyDescent="0.3">
      <c r="A43" s="54"/>
      <c r="B43" s="55"/>
    </row>
    <row r="44" spans="1:5" ht="19.5" thickBot="1" x14ac:dyDescent="0.35">
      <c r="A44" s="54"/>
      <c r="B44" s="55"/>
      <c r="C44" s="55"/>
      <c r="D44" s="55"/>
      <c r="E44" s="56"/>
    </row>
    <row r="45" spans="1:5" ht="15.75" x14ac:dyDescent="0.25">
      <c r="A45" s="6" t="s">
        <v>1</v>
      </c>
      <c r="B45" s="96" t="s">
        <v>45</v>
      </c>
      <c r="C45" s="97"/>
      <c r="D45" s="97"/>
      <c r="E45" s="98"/>
    </row>
    <row r="46" spans="1:5" ht="16.5" customHeight="1" thickBot="1" x14ac:dyDescent="0.3">
      <c r="A46" s="62" t="s">
        <v>26</v>
      </c>
      <c r="B46" s="93" t="s">
        <v>7</v>
      </c>
      <c r="C46" s="94"/>
      <c r="D46" s="94"/>
      <c r="E46" s="95"/>
    </row>
    <row r="47" spans="1:5" ht="47.25" customHeight="1" x14ac:dyDescent="0.25">
      <c r="A47" s="60"/>
      <c r="B47" s="39" t="s">
        <v>2</v>
      </c>
      <c r="C47" s="61" t="s">
        <v>186</v>
      </c>
      <c r="D47" s="39" t="s">
        <v>46</v>
      </c>
      <c r="E47" s="39" t="s">
        <v>182</v>
      </c>
    </row>
    <row r="48" spans="1:5" ht="15.75" x14ac:dyDescent="0.25">
      <c r="A48" s="32" t="s">
        <v>47</v>
      </c>
      <c r="B48" s="33"/>
      <c r="C48" s="34"/>
      <c r="D48" s="44">
        <v>0</v>
      </c>
      <c r="E48" s="44">
        <f>PRODUCT(C48,D48)</f>
        <v>0</v>
      </c>
    </row>
    <row r="49" spans="1:5" ht="15.75" x14ac:dyDescent="0.25">
      <c r="A49" s="32" t="s">
        <v>48</v>
      </c>
      <c r="B49" s="33"/>
      <c r="C49" s="34"/>
      <c r="D49" s="44">
        <v>0</v>
      </c>
      <c r="E49" s="44">
        <f t="shared" ref="E49:E51" si="4">PRODUCT(C49,D49)</f>
        <v>0</v>
      </c>
    </row>
    <row r="50" spans="1:5" ht="15.75" x14ac:dyDescent="0.25">
      <c r="A50" s="32" t="s">
        <v>49</v>
      </c>
      <c r="B50" s="33"/>
      <c r="C50" s="34"/>
      <c r="D50" s="44">
        <v>0</v>
      </c>
      <c r="E50" s="44">
        <f t="shared" si="4"/>
        <v>0</v>
      </c>
    </row>
    <row r="51" spans="1:5" ht="15.75" x14ac:dyDescent="0.25">
      <c r="A51" s="32" t="s">
        <v>50</v>
      </c>
      <c r="B51" s="33"/>
      <c r="C51" s="34"/>
      <c r="D51" s="44">
        <v>0</v>
      </c>
      <c r="E51" s="44">
        <f t="shared" si="4"/>
        <v>0</v>
      </c>
    </row>
    <row r="52" spans="1:5" ht="19.5" thickBot="1" x14ac:dyDescent="0.35">
      <c r="A52" s="41"/>
      <c r="B52" s="42"/>
      <c r="C52" s="42" t="s">
        <v>51</v>
      </c>
      <c r="D52" s="42"/>
      <c r="E52" s="43">
        <f>SUM(E48:E51)</f>
        <v>0</v>
      </c>
    </row>
    <row r="53" spans="1:5" ht="15.75" x14ac:dyDescent="0.25">
      <c r="A53" s="6" t="s">
        <v>1</v>
      </c>
      <c r="B53" s="96" t="s">
        <v>45</v>
      </c>
      <c r="C53" s="97"/>
      <c r="D53" s="97"/>
      <c r="E53" s="98"/>
    </row>
    <row r="54" spans="1:5" ht="16.5" customHeight="1" thickBot="1" x14ac:dyDescent="0.3">
      <c r="A54" s="62" t="s">
        <v>27</v>
      </c>
      <c r="B54" s="93" t="s">
        <v>8</v>
      </c>
      <c r="C54" s="94"/>
      <c r="D54" s="94"/>
      <c r="E54" s="95"/>
    </row>
    <row r="55" spans="1:5" ht="47.25" customHeight="1" x14ac:dyDescent="0.25">
      <c r="A55" s="32"/>
      <c r="B55" s="7" t="s">
        <v>2</v>
      </c>
      <c r="C55" s="61" t="s">
        <v>186</v>
      </c>
      <c r="D55" s="39" t="s">
        <v>46</v>
      </c>
      <c r="E55" s="39" t="s">
        <v>183</v>
      </c>
    </row>
    <row r="56" spans="1:5" ht="15.75" x14ac:dyDescent="0.25">
      <c r="A56" s="32" t="s">
        <v>47</v>
      </c>
      <c r="B56" s="33"/>
      <c r="C56" s="34"/>
      <c r="D56" s="44">
        <v>0</v>
      </c>
      <c r="E56" s="44">
        <f>PRODUCT(C56,D56)</f>
        <v>0</v>
      </c>
    </row>
    <row r="57" spans="1:5" ht="15.75" x14ac:dyDescent="0.25">
      <c r="A57" s="32" t="s">
        <v>48</v>
      </c>
      <c r="B57" s="33"/>
      <c r="C57" s="34"/>
      <c r="D57" s="44">
        <v>0</v>
      </c>
      <c r="E57" s="44">
        <f t="shared" ref="E57:E59" si="5">PRODUCT(C57,D57)</f>
        <v>0</v>
      </c>
    </row>
    <row r="58" spans="1:5" ht="15.75" x14ac:dyDescent="0.25">
      <c r="A58" s="32" t="s">
        <v>49</v>
      </c>
      <c r="B58" s="33"/>
      <c r="C58" s="34"/>
      <c r="D58" s="44">
        <v>0</v>
      </c>
      <c r="E58" s="44">
        <f t="shared" si="5"/>
        <v>0</v>
      </c>
    </row>
    <row r="59" spans="1:5" ht="15.75" x14ac:dyDescent="0.25">
      <c r="A59" s="32" t="s">
        <v>50</v>
      </c>
      <c r="B59" s="33"/>
      <c r="C59" s="34"/>
      <c r="D59" s="44">
        <v>0</v>
      </c>
      <c r="E59" s="44">
        <f t="shared" si="5"/>
        <v>0</v>
      </c>
    </row>
    <row r="60" spans="1:5" ht="19.5" thickBot="1" x14ac:dyDescent="0.35">
      <c r="A60" s="41"/>
      <c r="B60" s="42"/>
      <c r="C60" s="42" t="s">
        <v>51</v>
      </c>
      <c r="D60" s="42"/>
      <c r="E60" s="43">
        <f>SUM(E56:E59)</f>
        <v>0</v>
      </c>
    </row>
    <row r="61" spans="1:5" ht="15.75" x14ac:dyDescent="0.25">
      <c r="A61" s="6" t="s">
        <v>1</v>
      </c>
      <c r="B61" s="96" t="s">
        <v>45</v>
      </c>
      <c r="C61" s="97"/>
      <c r="D61" s="97"/>
      <c r="E61" s="98"/>
    </row>
    <row r="62" spans="1:5" ht="16.5" thickBot="1" x14ac:dyDescent="0.3">
      <c r="A62" s="62" t="s">
        <v>28</v>
      </c>
      <c r="B62" s="93" t="s">
        <v>9</v>
      </c>
      <c r="C62" s="94"/>
      <c r="D62" s="94"/>
      <c r="E62" s="95"/>
    </row>
    <row r="63" spans="1:5" ht="47.25" customHeight="1" x14ac:dyDescent="0.25">
      <c r="A63" s="32"/>
      <c r="B63" s="7" t="s">
        <v>2</v>
      </c>
      <c r="C63" s="61" t="s">
        <v>186</v>
      </c>
      <c r="D63" s="39" t="s">
        <v>46</v>
      </c>
      <c r="E63" s="39" t="s">
        <v>183</v>
      </c>
    </row>
    <row r="64" spans="1:5" ht="15.75" x14ac:dyDescent="0.25">
      <c r="A64" s="32" t="s">
        <v>47</v>
      </c>
      <c r="B64" s="33"/>
      <c r="C64" s="34"/>
      <c r="D64" s="44">
        <v>0</v>
      </c>
      <c r="E64" s="40">
        <f>PRODUCT(C64,D64)</f>
        <v>0</v>
      </c>
    </row>
    <row r="65" spans="1:6" ht="15.75" x14ac:dyDescent="0.25">
      <c r="A65" s="32" t="s">
        <v>48</v>
      </c>
      <c r="B65" s="33"/>
      <c r="C65" s="34"/>
      <c r="D65" s="44">
        <v>0</v>
      </c>
      <c r="E65" s="40">
        <f t="shared" ref="E65:E67" si="6">PRODUCT(C65,D65)</f>
        <v>0</v>
      </c>
    </row>
    <row r="66" spans="1:6" ht="15.75" x14ac:dyDescent="0.25">
      <c r="A66" s="32" t="s">
        <v>49</v>
      </c>
      <c r="B66" s="33"/>
      <c r="C66" s="34"/>
      <c r="D66" s="44">
        <v>0</v>
      </c>
      <c r="E66" s="40">
        <f t="shared" si="6"/>
        <v>0</v>
      </c>
    </row>
    <row r="67" spans="1:6" ht="15.75" x14ac:dyDescent="0.25">
      <c r="A67" s="32" t="s">
        <v>50</v>
      </c>
      <c r="B67" s="33"/>
      <c r="C67" s="34"/>
      <c r="D67" s="44">
        <v>0</v>
      </c>
      <c r="E67" s="40">
        <f t="shared" si="6"/>
        <v>0</v>
      </c>
    </row>
    <row r="68" spans="1:6" ht="19.5" thickBot="1" x14ac:dyDescent="0.35">
      <c r="A68" s="41"/>
      <c r="B68" s="42"/>
      <c r="C68" s="42" t="s">
        <v>51</v>
      </c>
      <c r="D68" s="42"/>
      <c r="E68" s="43">
        <f>SUM(E64:E67)</f>
        <v>0</v>
      </c>
    </row>
    <row r="69" spans="1:6" ht="15.75" x14ac:dyDescent="0.25">
      <c r="A69" s="6" t="s">
        <v>1</v>
      </c>
      <c r="B69" s="96" t="s">
        <v>45</v>
      </c>
      <c r="C69" s="97"/>
      <c r="D69" s="97"/>
      <c r="E69" s="98"/>
    </row>
    <row r="70" spans="1:6" ht="16.5" customHeight="1" thickBot="1" x14ac:dyDescent="0.3">
      <c r="A70" s="62" t="s">
        <v>29</v>
      </c>
      <c r="B70" s="93" t="s">
        <v>10</v>
      </c>
      <c r="C70" s="94"/>
      <c r="D70" s="94"/>
      <c r="E70" s="95"/>
    </row>
    <row r="71" spans="1:6" ht="47.25" customHeight="1" x14ac:dyDescent="0.25">
      <c r="A71" s="32"/>
      <c r="B71" s="7" t="s">
        <v>2</v>
      </c>
      <c r="C71" s="61" t="s">
        <v>186</v>
      </c>
      <c r="D71" s="39" t="s">
        <v>46</v>
      </c>
      <c r="E71" s="39" t="s">
        <v>183</v>
      </c>
    </row>
    <row r="72" spans="1:6" ht="15.75" x14ac:dyDescent="0.25">
      <c r="A72" s="32" t="s">
        <v>47</v>
      </c>
      <c r="B72" s="33"/>
      <c r="C72" s="34"/>
      <c r="D72" s="44">
        <v>0</v>
      </c>
      <c r="E72" s="44">
        <f>PRODUCT(C72,D72)</f>
        <v>0</v>
      </c>
    </row>
    <row r="73" spans="1:6" ht="15.75" x14ac:dyDescent="0.25">
      <c r="A73" s="32" t="s">
        <v>48</v>
      </c>
      <c r="B73" s="33"/>
      <c r="C73" s="34"/>
      <c r="D73" s="44">
        <v>0</v>
      </c>
      <c r="E73" s="44">
        <f t="shared" ref="E73:E75" si="7">PRODUCT(C73,D73)</f>
        <v>0</v>
      </c>
    </row>
    <row r="74" spans="1:6" ht="15.75" x14ac:dyDescent="0.25">
      <c r="A74" s="32" t="s">
        <v>49</v>
      </c>
      <c r="B74" s="33"/>
      <c r="C74" s="34"/>
      <c r="D74" s="44">
        <v>0</v>
      </c>
      <c r="E74" s="44">
        <f t="shared" si="7"/>
        <v>0</v>
      </c>
    </row>
    <row r="75" spans="1:6" ht="15.75" x14ac:dyDescent="0.25">
      <c r="A75" s="32" t="s">
        <v>50</v>
      </c>
      <c r="B75" s="33"/>
      <c r="C75" s="34"/>
      <c r="D75" s="44">
        <v>0</v>
      </c>
      <c r="E75" s="44">
        <f t="shared" si="7"/>
        <v>0</v>
      </c>
    </row>
    <row r="76" spans="1:6" ht="18.75" x14ac:dyDescent="0.3">
      <c r="A76" s="41"/>
      <c r="B76" s="42"/>
      <c r="C76" s="42" t="s">
        <v>51</v>
      </c>
      <c r="D76" s="42"/>
      <c r="E76" s="43">
        <f>SUM(E72:E75)</f>
        <v>0</v>
      </c>
    </row>
    <row r="77" spans="1:6" ht="18.75" x14ac:dyDescent="0.3">
      <c r="A77" t="s">
        <v>52</v>
      </c>
      <c r="C77" s="2"/>
      <c r="D77" s="2"/>
    </row>
    <row r="79" spans="1:6" ht="15.75" x14ac:dyDescent="0.25">
      <c r="A79" s="5" t="s">
        <v>30</v>
      </c>
      <c r="D79" s="19"/>
      <c r="E79" s="90"/>
      <c r="F79" s="90"/>
    </row>
    <row r="80" spans="1:6" ht="11.25" customHeight="1" x14ac:dyDescent="0.25">
      <c r="A80" s="5"/>
      <c r="D80" s="18"/>
      <c r="E80" s="91"/>
      <c r="F80" s="92"/>
    </row>
    <row r="81" spans="1:6" ht="15.75" x14ac:dyDescent="0.25">
      <c r="A81" s="5" t="s">
        <v>31</v>
      </c>
      <c r="D81" s="19"/>
      <c r="E81" s="90"/>
      <c r="F81" s="90"/>
    </row>
    <row r="82" spans="1:6" ht="11.25" customHeight="1" x14ac:dyDescent="0.25">
      <c r="A82" s="5"/>
      <c r="D82" s="18"/>
      <c r="E82" s="91"/>
      <c r="F82" s="92"/>
    </row>
    <row r="83" spans="1:6" ht="15.75" x14ac:dyDescent="0.25">
      <c r="A83" s="5" t="s">
        <v>32</v>
      </c>
      <c r="D83" s="19"/>
      <c r="E83" s="90"/>
      <c r="F83" s="90"/>
    </row>
    <row r="84" spans="1:6" ht="11.25" customHeight="1" x14ac:dyDescent="0.25">
      <c r="A84" s="5"/>
      <c r="D84" s="18"/>
      <c r="E84" s="91"/>
      <c r="F84" s="92"/>
    </row>
    <row r="85" spans="1:6" ht="15.75" x14ac:dyDescent="0.25">
      <c r="A85" s="5" t="s">
        <v>33</v>
      </c>
      <c r="D85" s="19"/>
      <c r="E85" s="90"/>
      <c r="F85" s="90"/>
    </row>
    <row r="86" spans="1:6" ht="11.25" customHeight="1" x14ac:dyDescent="0.25">
      <c r="A86" s="5"/>
      <c r="D86" s="18"/>
      <c r="E86" s="91"/>
      <c r="F86" s="92"/>
    </row>
    <row r="87" spans="1:6" ht="15.75" x14ac:dyDescent="0.25">
      <c r="A87" s="5" t="s">
        <v>34</v>
      </c>
      <c r="D87" s="19"/>
      <c r="E87" s="90"/>
      <c r="F87" s="90"/>
    </row>
    <row r="89" spans="1:6" ht="15.75" thickBot="1" x14ac:dyDescent="0.3"/>
    <row r="90" spans="1:6" x14ac:dyDescent="0.25">
      <c r="A90" s="99" t="s">
        <v>181</v>
      </c>
      <c r="B90" s="100"/>
      <c r="C90" s="100"/>
      <c r="D90" s="100"/>
      <c r="E90" s="100"/>
      <c r="F90" s="101"/>
    </row>
    <row r="91" spans="1:6" x14ac:dyDescent="0.25">
      <c r="A91" s="102"/>
      <c r="B91" s="103"/>
      <c r="C91" s="103"/>
      <c r="D91" s="103"/>
      <c r="E91" s="103"/>
      <c r="F91" s="104"/>
    </row>
    <row r="92" spans="1:6" x14ac:dyDescent="0.25">
      <c r="A92" s="102"/>
      <c r="B92" s="103"/>
      <c r="C92" s="103"/>
      <c r="D92" s="103"/>
      <c r="E92" s="103"/>
      <c r="F92" s="104"/>
    </row>
    <row r="93" spans="1:6" x14ac:dyDescent="0.25">
      <c r="A93" s="102"/>
      <c r="B93" s="103"/>
      <c r="C93" s="103"/>
      <c r="D93" s="103"/>
      <c r="E93" s="103"/>
      <c r="F93" s="104"/>
    </row>
    <row r="94" spans="1:6" x14ac:dyDescent="0.25">
      <c r="A94" s="102"/>
      <c r="B94" s="103"/>
      <c r="C94" s="103"/>
      <c r="D94" s="103"/>
      <c r="E94" s="103"/>
      <c r="F94" s="104"/>
    </row>
    <row r="95" spans="1:6" ht="15.75" thickBot="1" x14ac:dyDescent="0.3">
      <c r="A95" s="105"/>
      <c r="B95" s="106"/>
      <c r="C95" s="106"/>
      <c r="D95" s="106"/>
      <c r="E95" s="106"/>
      <c r="F95" s="107"/>
    </row>
  </sheetData>
  <mergeCells count="18">
    <mergeCell ref="A9:E9"/>
    <mergeCell ref="B61:E61"/>
    <mergeCell ref="B62:E62"/>
    <mergeCell ref="B69:E69"/>
    <mergeCell ref="B70:E70"/>
    <mergeCell ref="B35:E35"/>
    <mergeCell ref="B36:E36"/>
    <mergeCell ref="B45:E45"/>
    <mergeCell ref="B46:E46"/>
    <mergeCell ref="B53:E53"/>
    <mergeCell ref="B54:E54"/>
    <mergeCell ref="B28:E28"/>
    <mergeCell ref="B11:E11"/>
    <mergeCell ref="B12:E12"/>
    <mergeCell ref="B19:E19"/>
    <mergeCell ref="B20:E20"/>
    <mergeCell ref="B27:E27"/>
    <mergeCell ref="A90:F95"/>
  </mergeCells>
  <pageMargins left="0.98425196850393704" right="0.59055118110236227" top="0.78740157480314965" bottom="0.78740157480314965" header="0.31496062992125984" footer="0.31496062992125984"/>
  <pageSetup paperSize="9" scale="90" fitToHeight="2" orientation="portrait" r:id="rId1"/>
  <headerFooter scaleWithDoc="0">
    <oddFooter>&amp;R&amp;P</oddFooter>
  </headerFooter>
  <rowBreaks count="2" manualBreakCount="2">
    <brk id="42"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rekapitulace</vt:lpstr>
      <vt:lpstr>část 1 technická specif.</vt:lpstr>
      <vt:lpstr>část 2 technická specif.</vt:lpstr>
      <vt:lpstr>část 3 technická specif.</vt:lpstr>
      <vt:lpstr>část 4 technická specif.</vt:lpstr>
      <vt:lpstr>část 5 technická specif.</vt:lpstr>
      <vt:lpstr>část 6 technická specif.</vt:lpstr>
      <vt:lpstr>část 7 technická specif.</vt:lpstr>
      <vt:lpstr>část 8 technická specif.</vt:lpstr>
      <vt:lpstr>Seznam komponent</vt:lpstr>
      <vt:lpstr>'část 1 technická specif.'!Oblast_tisku</vt:lpstr>
      <vt:lpstr>'část 2 technická specif.'!Oblast_tisku</vt:lpstr>
      <vt:lpstr>'část 3 technická specif.'!Oblast_tisku</vt:lpstr>
      <vt:lpstr>'část 4 technická specif.'!Oblast_tisku</vt:lpstr>
      <vt:lpstr>'část 5 technická specif.'!Oblast_tisku</vt:lpstr>
      <vt:lpstr>'část 6 technická specif.'!Oblast_tisku</vt:lpstr>
      <vt:lpstr>'část 7 technická specif.'!Oblast_tisku</vt:lpstr>
      <vt:lpstr>'část 8 technická specif.'!Oblast_tisku</vt:lpstr>
      <vt:lpstr>'Seznam komponent'!Oblast_tisku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Uhlířová Eva</dc:creator>
  <cp:lastModifiedBy>Lukáš Svoboda</cp:lastModifiedBy>
  <cp:lastPrinted>2019-11-20T16:13:17Z</cp:lastPrinted>
  <dcterms:created xsi:type="dcterms:W3CDTF">2019-11-01T06:58:11Z</dcterms:created>
  <dcterms:modified xsi:type="dcterms:W3CDTF">2019-11-25T22:18:30Z</dcterms:modified>
</cp:coreProperties>
</file>