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19\N19035 Grafické služby a dodávky měsíčníku Lázeňská Pohoda\04 Zadávací dokumentace\2020 08 11 ZD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1" i="1"/>
  <c r="C59" i="1"/>
  <c r="C60" i="1"/>
  <c r="C58" i="1"/>
  <c r="C57" i="1"/>
  <c r="C55" i="1"/>
  <c r="C54" i="1"/>
  <c r="C50" i="1"/>
  <c r="C51" i="1"/>
  <c r="C52" i="1"/>
  <c r="C48" i="1"/>
  <c r="C49" i="1"/>
  <c r="C47" i="1"/>
  <c r="C46" i="1"/>
  <c r="C45" i="1"/>
  <c r="C43" i="1"/>
  <c r="C42" i="1"/>
  <c r="C41" i="1"/>
  <c r="C40" i="1"/>
  <c r="C37" i="1"/>
  <c r="C34" i="1"/>
  <c r="C33" i="1"/>
  <c r="C31" i="1"/>
  <c r="C30" i="1"/>
  <c r="C28" i="1"/>
  <c r="C27" i="1"/>
  <c r="C25" i="1"/>
  <c r="C24" i="1"/>
  <c r="C22" i="1"/>
  <c r="C21" i="1"/>
  <c r="C16" i="1"/>
  <c r="C15" i="1"/>
  <c r="C13" i="1"/>
  <c r="C11" i="1"/>
</calcChain>
</file>

<file path=xl/sharedStrings.xml><?xml version="1.0" encoding="utf-8"?>
<sst xmlns="http://schemas.openxmlformats.org/spreadsheetml/2006/main" count="193" uniqueCount="137">
  <si>
    <t>DE</t>
  </si>
  <si>
    <t>tisk</t>
  </si>
  <si>
    <t>papír obálka</t>
  </si>
  <si>
    <t>papír blok</t>
  </si>
  <si>
    <t>č. produktu</t>
  </si>
  <si>
    <t>vazba</t>
  </si>
  <si>
    <t>V1, dvě spony</t>
  </si>
  <si>
    <t>4/0</t>
  </si>
  <si>
    <t>4/4 CMYK</t>
  </si>
  <si>
    <t>rozměr strany /mm/</t>
  </si>
  <si>
    <t>PF</t>
  </si>
  <si>
    <t>DL</t>
  </si>
  <si>
    <t>120 g ofset</t>
  </si>
  <si>
    <t>1/1 Pantone</t>
  </si>
  <si>
    <t>Vizitky</t>
  </si>
  <si>
    <t>300 g KM</t>
  </si>
  <si>
    <t>Plakáty</t>
  </si>
  <si>
    <t>Plakát A2</t>
  </si>
  <si>
    <t>formát A2</t>
  </si>
  <si>
    <t>Plakát A4</t>
  </si>
  <si>
    <t>formát A4</t>
  </si>
  <si>
    <t>C4</t>
  </si>
  <si>
    <t>4/4</t>
  </si>
  <si>
    <t>150 g KM</t>
  </si>
  <si>
    <t>135 g LK</t>
  </si>
  <si>
    <t>CZ</t>
  </si>
  <si>
    <t>210x297</t>
  </si>
  <si>
    <t>160 g ofset</t>
  </si>
  <si>
    <t>předpokládaný celkový náklad</t>
  </si>
  <si>
    <t>Lázeňská POHODA</t>
  </si>
  <si>
    <t>měsíčník lázní</t>
  </si>
  <si>
    <t>90 g KM, G-print</t>
  </si>
  <si>
    <t>Katalog pobytů</t>
  </si>
  <si>
    <t>Katalogy cizojazyčné</t>
  </si>
  <si>
    <t>EN</t>
  </si>
  <si>
    <t>210x150</t>
  </si>
  <si>
    <t>250g KM, lamino mat 1/0, UV parciál</t>
  </si>
  <si>
    <t>V2, lepidlo PUR</t>
  </si>
  <si>
    <t>210x210</t>
  </si>
  <si>
    <t>115g KM</t>
  </si>
  <si>
    <t>135g KM</t>
  </si>
  <si>
    <t>Almanach procedur</t>
  </si>
  <si>
    <t>ČASOPISY, KATALOGY</t>
  </si>
  <si>
    <t xml:space="preserve"> 300g KM</t>
  </si>
  <si>
    <t>Lázně</t>
  </si>
  <si>
    <t>Jednatel</t>
  </si>
  <si>
    <t xml:space="preserve">4/4 CMYK </t>
  </si>
  <si>
    <t>196x148</t>
  </si>
  <si>
    <t>falc na výsledný formát 98x148 mm</t>
  </si>
  <si>
    <t>OSTATNÍ MERKANTILIE</t>
  </si>
  <si>
    <t>Ceník ubytování</t>
  </si>
  <si>
    <t>KLP</t>
  </si>
  <si>
    <t>PLP</t>
  </si>
  <si>
    <t>falc na výsledný formát 105x210 mm</t>
  </si>
  <si>
    <t>Ceník welness</t>
  </si>
  <si>
    <t>Procedury</t>
  </si>
  <si>
    <t>Wellness centrum</t>
  </si>
  <si>
    <t>295x210</t>
  </si>
  <si>
    <t>2x falc na výsledný formát 99x210 mm</t>
  </si>
  <si>
    <t>Domovní řád</t>
  </si>
  <si>
    <t>Lázně Aurora</t>
  </si>
  <si>
    <t>Bertiny lázně</t>
  </si>
  <si>
    <t>2/2 Pantone</t>
  </si>
  <si>
    <t>90x55 mm</t>
  </si>
  <si>
    <t>Dotazník spokojenosti</t>
  </si>
  <si>
    <t>297x210</t>
  </si>
  <si>
    <t>falc na výsledný formát 148,5x210 mm</t>
  </si>
  <si>
    <t>Leták Peloidokinezioterapie</t>
  </si>
  <si>
    <t>A5</t>
  </si>
  <si>
    <t>Obálky DL bílé samolepící s logem bez okénka</t>
  </si>
  <si>
    <t>Obálky DL bílé samolepící s logem s okénkem</t>
  </si>
  <si>
    <t>Obálky C5 bílé samolepící s logem</t>
  </si>
  <si>
    <t>Obálky C4 bílé samolepící s logem - se zavírací klopou na kratší straně</t>
  </si>
  <si>
    <t>C5</t>
  </si>
  <si>
    <t>Hotelové karty</t>
  </si>
  <si>
    <t>Bertiny lázně - samoplátci</t>
  </si>
  <si>
    <t>Lázně Aurora - samoplátci</t>
  </si>
  <si>
    <t>Lázně Aurora - pojištěnci</t>
  </si>
  <si>
    <t>Bertiny lázně - pojištěnci</t>
  </si>
  <si>
    <t>A4</t>
  </si>
  <si>
    <t>Raznice, big</t>
  </si>
  <si>
    <t>Stravovací karta (8 druhů)</t>
  </si>
  <si>
    <t>100x140</t>
  </si>
  <si>
    <t>2/0  Pantone</t>
  </si>
  <si>
    <t>Lázně Aurora - karta 1</t>
  </si>
  <si>
    <t>Lázně Aurora - karta 4</t>
  </si>
  <si>
    <t>Lázně Aurora - karta 2</t>
  </si>
  <si>
    <t>Lázně Aurora - karta 3</t>
  </si>
  <si>
    <t>Bertiny lázně - karta 1</t>
  </si>
  <si>
    <t>Bertiny lázně - karta 2</t>
  </si>
  <si>
    <t>Bertiny lázně - karta 3</t>
  </si>
  <si>
    <t>Bertiny lázně - karta 4</t>
  </si>
  <si>
    <t>420x297</t>
  </si>
  <si>
    <t>1x ohyb na 210 x 297 mm</t>
  </si>
  <si>
    <t>Komplimentka</t>
  </si>
  <si>
    <t>210x105</t>
  </si>
  <si>
    <t>300g KM</t>
  </si>
  <si>
    <t>raznice - výsek</t>
  </si>
  <si>
    <t>perforace</t>
  </si>
  <si>
    <t>Předtištěné dárkové poukazy</t>
  </si>
  <si>
    <t>4/1</t>
  </si>
  <si>
    <t>250 g KM</t>
  </si>
  <si>
    <t>240x250, 
výsledný formát 240x100</t>
  </si>
  <si>
    <t>285x381, 
výsledný formát 225x163</t>
  </si>
  <si>
    <t>Desky na A5</t>
  </si>
  <si>
    <t>Pošetka na dárkové poukazy DL</t>
  </si>
  <si>
    <t>Hotelové desky na A4</t>
  </si>
  <si>
    <t>512x410, 
výsledný formát 215x310</t>
  </si>
  <si>
    <t>raznice, big</t>
  </si>
  <si>
    <t>falc, raznice, lepení kapsy</t>
  </si>
  <si>
    <t>175 g LK</t>
  </si>
  <si>
    <t>Letáky</t>
  </si>
  <si>
    <t>Pozvánka DL</t>
  </si>
  <si>
    <t>Pozvánka jednostranná</t>
  </si>
  <si>
    <t>Pozvánka oboustranná</t>
  </si>
  <si>
    <t>Leták DL</t>
  </si>
  <si>
    <t>105x210</t>
  </si>
  <si>
    <t>formát A5</t>
  </si>
  <si>
    <t>7000 / měsíc</t>
  </si>
  <si>
    <t>V1, bez sponek, volná</t>
  </si>
  <si>
    <t>Leták A5 oboustranný</t>
  </si>
  <si>
    <t>Leták A5 jednostranný</t>
  </si>
  <si>
    <t>250g KM, lamino mat 1/0</t>
  </si>
  <si>
    <t>Orientační plánky</t>
  </si>
  <si>
    <r>
      <t>2/0 Pantone 
(1 reflexní, cca 1 cm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</si>
  <si>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Kapsy na rozpis procedur</t>
  </si>
  <si>
    <t>raznice, lepení kapsy</t>
  </si>
  <si>
    <t>272x140, výsledný rozměr 136x140</t>
  </si>
  <si>
    <t>170 g ofset</t>
  </si>
  <si>
    <t>1/0 Pantone</t>
  </si>
  <si>
    <t>stran vč. obálky</t>
  </si>
  <si>
    <t>předpokládaný jednorázový odběr</t>
  </si>
  <si>
    <t>název</t>
  </si>
  <si>
    <t>Zadavatel: Slatinné lázně Třeboň, s.r.o.</t>
  </si>
  <si>
    <t>Příloha: Specifikace služeb</t>
  </si>
  <si>
    <t>Zakázka: Grafické práce pro SLT</t>
  </si>
  <si>
    <t>Předpokládané údaje jsou uvedeny pro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</si>
</sst>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1" fillId="0" borderId="3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B31" zoomScale="85" zoomScaleNormal="85" workbookViewId="0">
      <selection activeCell="P35" sqref="P35"/>
    </sheetView>
  </sheetViews>
  <sheetFormatPr defaultColWidth="9.140625" defaultRowHeight="15" x14ac:dyDescent="0.25"/>
  <cols>
    <col min="1" max="1" width="10.42578125" style="24" hidden="1" customWidth="1"/>
    <col min="2" max="2" width="31.85546875" style="27" customWidth="1"/>
    <col min="3" max="3" width="21.140625" style="25" customWidth="1"/>
    <col min="4" max="4" width="21.140625" style="56" customWidth="1"/>
    <col min="5" max="5" width="7.42578125" style="25" customWidth="1"/>
    <col min="6" max="6" width="19.42578125" style="26" bestFit="1" customWidth="1"/>
    <col min="7" max="7" width="17.140625" style="50" customWidth="1"/>
    <col min="8" max="8" width="35" style="26" customWidth="1"/>
    <col min="9" max="9" width="17.140625" style="26" customWidth="1"/>
    <col min="10" max="10" width="24.85546875" style="26" customWidth="1"/>
    <col min="11" max="16384" width="9.140625" style="27"/>
  </cols>
  <sheetData>
    <row r="1" spans="1:10" ht="21" x14ac:dyDescent="0.25">
      <c r="B1" s="67" t="s">
        <v>134</v>
      </c>
      <c r="C1" s="68"/>
      <c r="D1" s="68"/>
      <c r="E1" s="68"/>
      <c r="F1" s="68"/>
      <c r="G1" s="68"/>
      <c r="H1" s="68"/>
      <c r="I1" s="68"/>
      <c r="J1" s="69"/>
    </row>
    <row r="2" spans="1:10" x14ac:dyDescent="0.25">
      <c r="B2" s="76"/>
      <c r="C2" s="77"/>
      <c r="D2" s="77"/>
      <c r="E2" s="77"/>
      <c r="F2" s="77"/>
      <c r="G2" s="77"/>
      <c r="H2" s="77"/>
      <c r="I2" s="77"/>
      <c r="J2" s="78"/>
    </row>
    <row r="3" spans="1:10" ht="15.75" x14ac:dyDescent="0.25">
      <c r="B3" s="70" t="s">
        <v>133</v>
      </c>
      <c r="C3" s="71"/>
      <c r="D3" s="71"/>
      <c r="E3" s="71"/>
      <c r="F3" s="71"/>
      <c r="G3" s="71"/>
      <c r="H3" s="71"/>
      <c r="I3" s="71"/>
      <c r="J3" s="72"/>
    </row>
    <row r="4" spans="1:10" ht="15.75" x14ac:dyDescent="0.25">
      <c r="B4" s="70" t="s">
        <v>135</v>
      </c>
      <c r="C4" s="71"/>
      <c r="D4" s="71"/>
      <c r="E4" s="71"/>
      <c r="F4" s="71"/>
      <c r="G4" s="71"/>
      <c r="H4" s="71"/>
      <c r="I4" s="71"/>
      <c r="J4" s="72"/>
    </row>
    <row r="5" spans="1:10" x14ac:dyDescent="0.25">
      <c r="B5" s="79"/>
      <c r="C5" s="80"/>
      <c r="D5" s="80"/>
      <c r="E5" s="80"/>
      <c r="F5" s="80"/>
      <c r="G5" s="80"/>
      <c r="H5" s="80"/>
      <c r="I5" s="80"/>
      <c r="J5" s="81"/>
    </row>
    <row r="6" spans="1:10" x14ac:dyDescent="0.25">
      <c r="B6" s="73" t="s">
        <v>136</v>
      </c>
      <c r="C6" s="74"/>
      <c r="D6" s="74"/>
      <c r="E6" s="74"/>
      <c r="F6" s="74"/>
      <c r="G6" s="74"/>
      <c r="H6" s="74"/>
      <c r="I6" s="74"/>
      <c r="J6" s="75"/>
    </row>
    <row r="7" spans="1:10" x14ac:dyDescent="0.25">
      <c r="B7" s="64"/>
      <c r="C7" s="65"/>
      <c r="D7" s="65"/>
      <c r="E7" s="65"/>
      <c r="F7" s="65"/>
      <c r="G7" s="65"/>
      <c r="H7" s="65"/>
      <c r="I7" s="65"/>
      <c r="J7" s="66"/>
    </row>
    <row r="8" spans="1:10" s="11" customFormat="1" ht="45" x14ac:dyDescent="0.25">
      <c r="A8" s="3" t="s">
        <v>4</v>
      </c>
      <c r="B8" s="60" t="s">
        <v>132</v>
      </c>
      <c r="C8" s="61" t="s">
        <v>28</v>
      </c>
      <c r="D8" s="61" t="s">
        <v>131</v>
      </c>
      <c r="E8" s="61" t="s">
        <v>130</v>
      </c>
      <c r="F8" s="62" t="s">
        <v>9</v>
      </c>
      <c r="G8" s="63" t="s">
        <v>1</v>
      </c>
      <c r="H8" s="62" t="s">
        <v>2</v>
      </c>
      <c r="I8" s="62" t="s">
        <v>3</v>
      </c>
      <c r="J8" s="62" t="s">
        <v>5</v>
      </c>
    </row>
    <row r="9" spans="1:10" s="11" customFormat="1" x14ac:dyDescent="0.25">
      <c r="A9" s="3"/>
      <c r="B9" s="3" t="s">
        <v>42</v>
      </c>
      <c r="C9" s="18"/>
      <c r="D9" s="57"/>
      <c r="E9" s="18"/>
      <c r="F9" s="1"/>
      <c r="G9" s="52"/>
      <c r="H9" s="1"/>
      <c r="I9" s="1"/>
      <c r="J9" s="1"/>
    </row>
    <row r="10" spans="1:10" s="34" customFormat="1" x14ac:dyDescent="0.25">
      <c r="A10" s="31"/>
      <c r="B10" s="12" t="s">
        <v>29</v>
      </c>
      <c r="C10" s="21"/>
      <c r="D10" s="21"/>
      <c r="E10" s="32">
        <v>20</v>
      </c>
      <c r="F10" s="14" t="s">
        <v>79</v>
      </c>
      <c r="G10" s="33" t="s">
        <v>8</v>
      </c>
      <c r="H10" s="14" t="s">
        <v>31</v>
      </c>
      <c r="I10" s="14" t="s">
        <v>31</v>
      </c>
      <c r="J10" s="14" t="s">
        <v>119</v>
      </c>
    </row>
    <row r="11" spans="1:10" x14ac:dyDescent="0.25">
      <c r="A11" s="28"/>
      <c r="B11" s="2" t="s">
        <v>30</v>
      </c>
      <c r="C11" s="29">
        <f>24*7000</f>
        <v>168000</v>
      </c>
      <c r="D11" s="58" t="s">
        <v>118</v>
      </c>
      <c r="E11" s="35"/>
      <c r="F11" s="36"/>
      <c r="G11" s="53"/>
      <c r="H11" s="36"/>
      <c r="I11" s="36"/>
      <c r="J11" s="36"/>
    </row>
    <row r="12" spans="1:10" s="34" customFormat="1" x14ac:dyDescent="0.25">
      <c r="A12" s="31"/>
      <c r="B12" s="12" t="s">
        <v>32</v>
      </c>
      <c r="C12" s="21"/>
      <c r="D12" s="21"/>
      <c r="E12" s="32">
        <v>100</v>
      </c>
      <c r="F12" s="14" t="s">
        <v>35</v>
      </c>
      <c r="G12" s="33" t="s">
        <v>8</v>
      </c>
      <c r="H12" s="14" t="s">
        <v>36</v>
      </c>
      <c r="I12" s="14" t="s">
        <v>39</v>
      </c>
      <c r="J12" s="14" t="s">
        <v>37</v>
      </c>
    </row>
    <row r="13" spans="1:10" x14ac:dyDescent="0.25">
      <c r="A13" s="28"/>
      <c r="B13" s="2" t="s">
        <v>25</v>
      </c>
      <c r="C13" s="22">
        <f>D13*2</f>
        <v>40000</v>
      </c>
      <c r="D13" s="58">
        <v>20000</v>
      </c>
      <c r="E13" s="35"/>
      <c r="F13" s="36"/>
      <c r="G13" s="53"/>
      <c r="H13" s="36"/>
      <c r="I13" s="36"/>
      <c r="J13" s="36"/>
    </row>
    <row r="14" spans="1:10" s="34" customFormat="1" ht="30" x14ac:dyDescent="0.25">
      <c r="A14" s="31"/>
      <c r="B14" s="12" t="s">
        <v>33</v>
      </c>
      <c r="C14" s="21"/>
      <c r="D14" s="21"/>
      <c r="E14" s="32">
        <v>4</v>
      </c>
      <c r="F14" s="14" t="s">
        <v>38</v>
      </c>
      <c r="G14" s="33" t="s">
        <v>8</v>
      </c>
      <c r="H14" s="14" t="s">
        <v>122</v>
      </c>
      <c r="I14" s="4"/>
      <c r="J14" s="5" t="s">
        <v>53</v>
      </c>
    </row>
    <row r="15" spans="1:10" x14ac:dyDescent="0.25">
      <c r="A15" s="28"/>
      <c r="B15" s="2" t="s">
        <v>0</v>
      </c>
      <c r="C15" s="22">
        <f>D15*2</f>
        <v>1000</v>
      </c>
      <c r="D15" s="58">
        <v>500</v>
      </c>
      <c r="E15" s="35"/>
      <c r="F15" s="36"/>
      <c r="G15" s="54"/>
      <c r="H15" s="38"/>
      <c r="I15" s="38"/>
      <c r="J15" s="36"/>
    </row>
    <row r="16" spans="1:10" x14ac:dyDescent="0.25">
      <c r="A16" s="28"/>
      <c r="B16" s="2" t="s">
        <v>34</v>
      </c>
      <c r="C16" s="22">
        <f>D16*2</f>
        <v>1000</v>
      </c>
      <c r="D16" s="58">
        <v>500</v>
      </c>
      <c r="E16" s="35"/>
      <c r="F16" s="36"/>
      <c r="G16" s="54"/>
      <c r="H16" s="38"/>
      <c r="I16" s="38"/>
      <c r="J16" s="36"/>
    </row>
    <row r="17" spans="1:10" x14ac:dyDescent="0.25">
      <c r="A17" s="28"/>
      <c r="B17" s="12" t="s">
        <v>41</v>
      </c>
      <c r="C17" s="21"/>
      <c r="D17" s="21"/>
      <c r="E17" s="32">
        <v>66</v>
      </c>
      <c r="F17" s="14" t="s">
        <v>35</v>
      </c>
      <c r="G17" s="33" t="s">
        <v>8</v>
      </c>
      <c r="H17" s="14" t="s">
        <v>36</v>
      </c>
      <c r="I17" s="14" t="s">
        <v>39</v>
      </c>
      <c r="J17" s="14" t="s">
        <v>37</v>
      </c>
    </row>
    <row r="18" spans="1:10" x14ac:dyDescent="0.25">
      <c r="A18" s="28"/>
      <c r="B18" s="2" t="s">
        <v>25</v>
      </c>
      <c r="C18" s="22">
        <v>15000</v>
      </c>
      <c r="D18" s="58">
        <v>10000</v>
      </c>
      <c r="E18" s="35"/>
      <c r="F18" s="36"/>
      <c r="G18" s="53"/>
      <c r="H18" s="36"/>
      <c r="I18" s="36"/>
      <c r="J18" s="36"/>
    </row>
    <row r="19" spans="1:10" x14ac:dyDescent="0.25">
      <c r="A19" s="28"/>
      <c r="B19" s="3" t="s">
        <v>49</v>
      </c>
      <c r="C19" s="29"/>
      <c r="D19" s="58"/>
      <c r="E19" s="35"/>
      <c r="F19" s="36"/>
      <c r="G19" s="53"/>
      <c r="H19" s="36"/>
      <c r="I19" s="36"/>
      <c r="J19" s="36"/>
    </row>
    <row r="20" spans="1:10" ht="30" x14ac:dyDescent="0.25">
      <c r="A20" s="28"/>
      <c r="B20" s="8" t="s">
        <v>10</v>
      </c>
      <c r="C20" s="19"/>
      <c r="D20" s="21"/>
      <c r="E20" s="19"/>
      <c r="F20" s="4" t="s">
        <v>47</v>
      </c>
      <c r="G20" s="40" t="s">
        <v>46</v>
      </c>
      <c r="H20" s="5" t="s">
        <v>43</v>
      </c>
      <c r="I20" s="4"/>
      <c r="J20" s="5" t="s">
        <v>48</v>
      </c>
    </row>
    <row r="21" spans="1:10" x14ac:dyDescent="0.25">
      <c r="A21" s="28"/>
      <c r="B21" s="13" t="s">
        <v>44</v>
      </c>
      <c r="C21" s="37">
        <f>D21*2</f>
        <v>400</v>
      </c>
      <c r="D21" s="58">
        <v>200</v>
      </c>
      <c r="E21" s="37"/>
      <c r="F21" s="38"/>
      <c r="G21" s="54"/>
      <c r="H21" s="39"/>
      <c r="I21" s="38"/>
      <c r="J21" s="38"/>
    </row>
    <row r="22" spans="1:10" x14ac:dyDescent="0.25">
      <c r="A22" s="28"/>
      <c r="B22" s="13" t="s">
        <v>45</v>
      </c>
      <c r="C22" s="37">
        <f>D22*2</f>
        <v>200</v>
      </c>
      <c r="D22" s="58">
        <v>100</v>
      </c>
      <c r="E22" s="37"/>
      <c r="F22" s="38"/>
      <c r="G22" s="54"/>
      <c r="H22" s="38"/>
      <c r="I22" s="38"/>
      <c r="J22" s="38"/>
    </row>
    <row r="23" spans="1:10" ht="30" x14ac:dyDescent="0.25">
      <c r="A23" s="28"/>
      <c r="B23" s="8" t="s">
        <v>50</v>
      </c>
      <c r="C23" s="19"/>
      <c r="D23" s="21"/>
      <c r="E23" s="19"/>
      <c r="F23" s="4" t="s">
        <v>38</v>
      </c>
      <c r="G23" s="40" t="s">
        <v>46</v>
      </c>
      <c r="H23" s="4" t="s">
        <v>24</v>
      </c>
      <c r="I23" s="4"/>
      <c r="J23" s="5" t="s">
        <v>53</v>
      </c>
    </row>
    <row r="24" spans="1:10" s="49" customFormat="1" x14ac:dyDescent="0.25">
      <c r="A24" s="48"/>
      <c r="B24" s="23" t="s">
        <v>51</v>
      </c>
      <c r="C24" s="20">
        <f>D24*2</f>
        <v>2000</v>
      </c>
      <c r="D24" s="58">
        <v>1000</v>
      </c>
      <c r="E24" s="20"/>
      <c r="F24" s="6"/>
      <c r="G24" s="10"/>
      <c r="H24" s="6"/>
      <c r="I24" s="6"/>
      <c r="J24" s="6"/>
    </row>
    <row r="25" spans="1:10" x14ac:dyDescent="0.25">
      <c r="A25" s="28"/>
      <c r="B25" s="13" t="s">
        <v>52</v>
      </c>
      <c r="C25" s="37">
        <f>D25*2</f>
        <v>2000</v>
      </c>
      <c r="D25" s="58">
        <v>1000</v>
      </c>
      <c r="E25" s="37"/>
      <c r="F25" s="38"/>
      <c r="G25" s="54"/>
      <c r="H25" s="38"/>
      <c r="I25" s="38"/>
      <c r="J25" s="38"/>
    </row>
    <row r="26" spans="1:10" ht="30" x14ac:dyDescent="0.25">
      <c r="A26" s="28"/>
      <c r="B26" s="8" t="s">
        <v>54</v>
      </c>
      <c r="C26" s="19"/>
      <c r="D26" s="21"/>
      <c r="E26" s="19"/>
      <c r="F26" s="4" t="s">
        <v>57</v>
      </c>
      <c r="G26" s="40" t="s">
        <v>46</v>
      </c>
      <c r="H26" s="4" t="s">
        <v>24</v>
      </c>
      <c r="I26" s="4"/>
      <c r="J26" s="5" t="s">
        <v>58</v>
      </c>
    </row>
    <row r="27" spans="1:10" x14ac:dyDescent="0.25">
      <c r="A27" s="28"/>
      <c r="B27" s="23" t="s">
        <v>55</v>
      </c>
      <c r="C27" s="20">
        <f>D27*2</f>
        <v>2000</v>
      </c>
      <c r="D27" s="58">
        <v>1000</v>
      </c>
      <c r="E27" s="20"/>
      <c r="F27" s="6"/>
      <c r="G27" s="10"/>
      <c r="H27" s="6"/>
      <c r="I27" s="6"/>
      <c r="J27" s="6"/>
    </row>
    <row r="28" spans="1:10" x14ac:dyDescent="0.25">
      <c r="A28" s="28"/>
      <c r="B28" s="13" t="s">
        <v>56</v>
      </c>
      <c r="C28" s="37">
        <f>D28*2</f>
        <v>2000</v>
      </c>
      <c r="D28" s="58">
        <v>1000</v>
      </c>
      <c r="E28" s="37"/>
      <c r="F28" s="38"/>
      <c r="G28" s="54"/>
      <c r="H28" s="38"/>
      <c r="I28" s="38"/>
      <c r="J28" s="38"/>
    </row>
    <row r="29" spans="1:10" x14ac:dyDescent="0.25">
      <c r="A29" s="28"/>
      <c r="B29" s="8" t="s">
        <v>59</v>
      </c>
      <c r="C29" s="19"/>
      <c r="D29" s="21"/>
      <c r="E29" s="19">
        <v>12</v>
      </c>
      <c r="F29" s="4" t="s">
        <v>20</v>
      </c>
      <c r="G29" s="9" t="s">
        <v>62</v>
      </c>
      <c r="H29" s="4" t="s">
        <v>12</v>
      </c>
      <c r="I29" s="4" t="s">
        <v>12</v>
      </c>
      <c r="J29" s="15" t="s">
        <v>6</v>
      </c>
    </row>
    <row r="30" spans="1:10" x14ac:dyDescent="0.25">
      <c r="A30" s="28"/>
      <c r="B30" s="23" t="s">
        <v>60</v>
      </c>
      <c r="C30" s="20">
        <f>D30*2</f>
        <v>2000</v>
      </c>
      <c r="D30" s="58">
        <v>1000</v>
      </c>
      <c r="E30" s="20"/>
      <c r="F30" s="6"/>
      <c r="G30" s="41"/>
      <c r="H30" s="6"/>
      <c r="I30" s="6"/>
      <c r="J30" s="6"/>
    </row>
    <row r="31" spans="1:10" x14ac:dyDescent="0.25">
      <c r="A31" s="28"/>
      <c r="B31" s="13" t="s">
        <v>61</v>
      </c>
      <c r="C31" s="37">
        <f>D31*2</f>
        <v>2000</v>
      </c>
      <c r="D31" s="58">
        <v>1000</v>
      </c>
      <c r="E31" s="20"/>
      <c r="F31" s="6"/>
      <c r="G31" s="41"/>
      <c r="H31" s="6"/>
      <c r="I31" s="6"/>
      <c r="J31" s="6"/>
    </row>
    <row r="32" spans="1:10" x14ac:dyDescent="0.25">
      <c r="A32" s="28"/>
      <c r="B32" s="8" t="s">
        <v>14</v>
      </c>
      <c r="C32" s="20">
        <v>3500</v>
      </c>
      <c r="D32" s="45">
        <v>100</v>
      </c>
      <c r="E32" s="19"/>
      <c r="F32" s="4" t="s">
        <v>63</v>
      </c>
      <c r="G32" s="40" t="s">
        <v>7</v>
      </c>
      <c r="H32" s="4" t="s">
        <v>15</v>
      </c>
      <c r="I32" s="4"/>
      <c r="J32" s="4"/>
    </row>
    <row r="33" spans="1:10" ht="30" x14ac:dyDescent="0.25">
      <c r="A33" s="28"/>
      <c r="B33" s="8" t="s">
        <v>64</v>
      </c>
      <c r="C33" s="20">
        <f>D33*2</f>
        <v>2000</v>
      </c>
      <c r="D33" s="45">
        <v>1000</v>
      </c>
      <c r="E33" s="19"/>
      <c r="F33" s="4" t="s">
        <v>65</v>
      </c>
      <c r="G33" s="9" t="s">
        <v>62</v>
      </c>
      <c r="H33" s="5" t="s">
        <v>40</v>
      </c>
      <c r="I33" s="5"/>
      <c r="J33" s="5" t="s">
        <v>66</v>
      </c>
    </row>
    <row r="34" spans="1:10" x14ac:dyDescent="0.25">
      <c r="A34" s="28"/>
      <c r="B34" s="8" t="s">
        <v>67</v>
      </c>
      <c r="C34" s="20">
        <f>D34*2</f>
        <v>2000</v>
      </c>
      <c r="D34" s="58">
        <v>1000</v>
      </c>
      <c r="E34" s="19"/>
      <c r="F34" s="4" t="s">
        <v>68</v>
      </c>
      <c r="G34" s="40" t="s">
        <v>22</v>
      </c>
      <c r="H34" s="5" t="s">
        <v>40</v>
      </c>
      <c r="I34" s="5"/>
      <c r="J34" s="5"/>
    </row>
    <row r="35" spans="1:10" ht="30" x14ac:dyDescent="0.25">
      <c r="A35" s="28"/>
      <c r="B35" s="8" t="s">
        <v>69</v>
      </c>
      <c r="C35" s="20">
        <v>3500</v>
      </c>
      <c r="D35" s="58">
        <v>1000</v>
      </c>
      <c r="E35" s="19"/>
      <c r="F35" s="4" t="s">
        <v>11</v>
      </c>
      <c r="G35" s="9" t="s">
        <v>7</v>
      </c>
      <c r="H35" s="5" t="s">
        <v>12</v>
      </c>
      <c r="I35" s="5"/>
      <c r="J35" s="5"/>
    </row>
    <row r="36" spans="1:10" ht="30" x14ac:dyDescent="0.25">
      <c r="A36" s="28"/>
      <c r="B36" s="8" t="s">
        <v>70</v>
      </c>
      <c r="C36" s="20">
        <v>3500</v>
      </c>
      <c r="D36" s="58">
        <v>1000</v>
      </c>
      <c r="E36" s="19"/>
      <c r="F36" s="4" t="s">
        <v>11</v>
      </c>
      <c r="G36" s="9" t="s">
        <v>7</v>
      </c>
      <c r="H36" s="5" t="s">
        <v>12</v>
      </c>
      <c r="I36" s="5"/>
      <c r="J36" s="5"/>
    </row>
    <row r="37" spans="1:10" x14ac:dyDescent="0.25">
      <c r="A37" s="28"/>
      <c r="B37" s="8" t="s">
        <v>71</v>
      </c>
      <c r="C37" s="20">
        <f>D37*2</f>
        <v>4000</v>
      </c>
      <c r="D37" s="58">
        <v>2000</v>
      </c>
      <c r="E37" s="19"/>
      <c r="F37" s="4" t="s">
        <v>73</v>
      </c>
      <c r="G37" s="9" t="s">
        <v>7</v>
      </c>
      <c r="H37" s="5" t="s">
        <v>12</v>
      </c>
      <c r="I37" s="5"/>
      <c r="J37" s="5"/>
    </row>
    <row r="38" spans="1:10" s="42" customFormat="1" ht="45" x14ac:dyDescent="0.25">
      <c r="A38" s="31"/>
      <c r="B38" s="8" t="s">
        <v>72</v>
      </c>
      <c r="C38" s="20">
        <v>3500</v>
      </c>
      <c r="D38" s="58">
        <v>1000</v>
      </c>
      <c r="E38" s="19"/>
      <c r="F38" s="4" t="s">
        <v>21</v>
      </c>
      <c r="G38" s="9" t="s">
        <v>7</v>
      </c>
      <c r="H38" s="5" t="s">
        <v>12</v>
      </c>
      <c r="I38" s="5"/>
      <c r="J38" s="5"/>
    </row>
    <row r="39" spans="1:10" s="42" customFormat="1" x14ac:dyDescent="0.25">
      <c r="A39" s="31"/>
      <c r="B39" s="8" t="s">
        <v>74</v>
      </c>
      <c r="C39" s="19"/>
      <c r="D39" s="21"/>
      <c r="E39" s="19"/>
      <c r="F39" s="5" t="s">
        <v>79</v>
      </c>
      <c r="G39" s="9" t="s">
        <v>13</v>
      </c>
      <c r="H39" s="5" t="s">
        <v>27</v>
      </c>
      <c r="I39" s="5"/>
      <c r="J39" s="5" t="s">
        <v>80</v>
      </c>
    </row>
    <row r="40" spans="1:10" s="42" customFormat="1" x14ac:dyDescent="0.25">
      <c r="A40" s="31"/>
      <c r="B40" s="23" t="s">
        <v>77</v>
      </c>
      <c r="C40" s="20">
        <f>D40*2</f>
        <v>20000</v>
      </c>
      <c r="D40" s="58">
        <v>10000</v>
      </c>
      <c r="E40" s="20"/>
      <c r="F40" s="7"/>
      <c r="G40" s="10"/>
      <c r="H40" s="7"/>
      <c r="I40" s="7"/>
      <c r="J40" s="7"/>
    </row>
    <row r="41" spans="1:10" s="42" customFormat="1" x14ac:dyDescent="0.25">
      <c r="A41" s="31"/>
      <c r="B41" s="23" t="s">
        <v>76</v>
      </c>
      <c r="C41" s="20">
        <f>D41*2</f>
        <v>20000</v>
      </c>
      <c r="D41" s="58">
        <v>10000</v>
      </c>
      <c r="E41" s="20"/>
      <c r="F41" s="7"/>
      <c r="G41" s="10"/>
      <c r="H41" s="7"/>
      <c r="I41" s="7"/>
      <c r="J41" s="7"/>
    </row>
    <row r="42" spans="1:10" s="42" customFormat="1" x14ac:dyDescent="0.25">
      <c r="A42" s="31"/>
      <c r="B42" s="13" t="s">
        <v>78</v>
      </c>
      <c r="C42" s="20">
        <f>D42*2</f>
        <v>10000</v>
      </c>
      <c r="D42" s="58">
        <v>5000</v>
      </c>
      <c r="E42" s="20"/>
      <c r="F42" s="6"/>
      <c r="G42" s="10"/>
      <c r="H42" s="7"/>
      <c r="I42" s="7"/>
      <c r="J42" s="7"/>
    </row>
    <row r="43" spans="1:10" s="42" customFormat="1" x14ac:dyDescent="0.25">
      <c r="A43" s="31"/>
      <c r="B43" s="13" t="s">
        <v>75</v>
      </c>
      <c r="C43" s="20">
        <f>D43*2</f>
        <v>10000</v>
      </c>
      <c r="D43" s="58">
        <v>5000</v>
      </c>
      <c r="E43" s="20"/>
      <c r="F43" s="6"/>
      <c r="G43" s="10"/>
      <c r="H43" s="7"/>
      <c r="I43" s="7"/>
      <c r="J43" s="7"/>
    </row>
    <row r="44" spans="1:10" s="42" customFormat="1" x14ac:dyDescent="0.25">
      <c r="A44" s="31"/>
      <c r="B44" s="8" t="s">
        <v>81</v>
      </c>
      <c r="C44" s="19"/>
      <c r="D44" s="21"/>
      <c r="E44" s="19"/>
      <c r="F44" s="4" t="s">
        <v>82</v>
      </c>
      <c r="G44" s="9" t="s">
        <v>83</v>
      </c>
      <c r="H44" s="5" t="s">
        <v>27</v>
      </c>
      <c r="I44" s="5"/>
      <c r="J44" s="5"/>
    </row>
    <row r="45" spans="1:10" s="42" customFormat="1" x14ac:dyDescent="0.25">
      <c r="A45" s="31"/>
      <c r="B45" s="23" t="s">
        <v>84</v>
      </c>
      <c r="C45" s="20">
        <f>D45*2</f>
        <v>10000</v>
      </c>
      <c r="D45" s="58">
        <v>5000</v>
      </c>
      <c r="E45" s="20"/>
      <c r="F45" s="6"/>
      <c r="G45" s="10"/>
      <c r="H45" s="7"/>
      <c r="I45" s="7"/>
      <c r="J45" s="7"/>
    </row>
    <row r="46" spans="1:10" s="42" customFormat="1" x14ac:dyDescent="0.25">
      <c r="A46" s="31"/>
      <c r="B46" s="23" t="s">
        <v>86</v>
      </c>
      <c r="C46" s="20">
        <f>D46*2</f>
        <v>6000</v>
      </c>
      <c r="D46" s="58">
        <v>3000</v>
      </c>
      <c r="E46" s="20"/>
      <c r="F46" s="6"/>
      <c r="G46" s="10"/>
      <c r="H46" s="7"/>
      <c r="I46" s="7"/>
      <c r="J46" s="7"/>
    </row>
    <row r="47" spans="1:10" s="42" customFormat="1" x14ac:dyDescent="0.25">
      <c r="A47" s="31"/>
      <c r="B47" s="23" t="s">
        <v>87</v>
      </c>
      <c r="C47" s="20">
        <f>D47*2</f>
        <v>4000</v>
      </c>
      <c r="D47" s="58">
        <v>2000</v>
      </c>
      <c r="E47" s="20"/>
      <c r="F47" s="6"/>
      <c r="G47" s="10"/>
      <c r="H47" s="7"/>
      <c r="I47" s="7"/>
      <c r="J47" s="7"/>
    </row>
    <row r="48" spans="1:10" s="42" customFormat="1" x14ac:dyDescent="0.25">
      <c r="A48" s="31"/>
      <c r="B48" s="23" t="s">
        <v>85</v>
      </c>
      <c r="C48" s="20">
        <f t="shared" ref="C48:C52" si="0">D48*2</f>
        <v>2000</v>
      </c>
      <c r="D48" s="58">
        <v>1000</v>
      </c>
      <c r="E48" s="20"/>
      <c r="F48" s="6"/>
      <c r="G48" s="10"/>
      <c r="H48" s="7"/>
      <c r="I48" s="7"/>
      <c r="J48" s="7"/>
    </row>
    <row r="49" spans="1:10" s="42" customFormat="1" x14ac:dyDescent="0.25">
      <c r="A49" s="31"/>
      <c r="B49" s="23" t="s">
        <v>88</v>
      </c>
      <c r="C49" s="20">
        <f t="shared" si="0"/>
        <v>6000</v>
      </c>
      <c r="D49" s="58">
        <v>3000</v>
      </c>
      <c r="E49" s="20"/>
      <c r="F49" s="6"/>
      <c r="G49" s="10"/>
      <c r="H49" s="7"/>
      <c r="I49" s="7"/>
      <c r="J49" s="7"/>
    </row>
    <row r="50" spans="1:10" s="42" customFormat="1" x14ac:dyDescent="0.25">
      <c r="A50" s="31"/>
      <c r="B50" s="23" t="s">
        <v>89</v>
      </c>
      <c r="C50" s="20">
        <f>D50*2</f>
        <v>2000</v>
      </c>
      <c r="D50" s="58">
        <v>1000</v>
      </c>
      <c r="E50" s="20"/>
      <c r="F50" s="6"/>
      <c r="G50" s="10"/>
      <c r="H50" s="7"/>
      <c r="I50" s="7"/>
      <c r="J50" s="7"/>
    </row>
    <row r="51" spans="1:10" s="42" customFormat="1" x14ac:dyDescent="0.25">
      <c r="A51" s="31"/>
      <c r="B51" s="23" t="s">
        <v>90</v>
      </c>
      <c r="C51" s="20">
        <f t="shared" si="0"/>
        <v>2000</v>
      </c>
      <c r="D51" s="58">
        <v>1000</v>
      </c>
      <c r="E51" s="20"/>
      <c r="F51" s="6"/>
      <c r="G51" s="10"/>
      <c r="H51" s="7"/>
      <c r="I51" s="7"/>
      <c r="J51" s="7"/>
    </row>
    <row r="52" spans="1:10" s="42" customFormat="1" x14ac:dyDescent="0.25">
      <c r="A52" s="31"/>
      <c r="B52" s="23" t="s">
        <v>91</v>
      </c>
      <c r="C52" s="20">
        <f t="shared" si="0"/>
        <v>2000</v>
      </c>
      <c r="D52" s="58">
        <v>1000</v>
      </c>
      <c r="E52" s="20"/>
      <c r="F52" s="6"/>
      <c r="G52" s="10"/>
      <c r="H52" s="7"/>
      <c r="I52" s="7"/>
      <c r="J52" s="7"/>
    </row>
    <row r="53" spans="1:10" s="42" customFormat="1" x14ac:dyDescent="0.25">
      <c r="A53" s="31"/>
      <c r="B53" s="8" t="s">
        <v>123</v>
      </c>
      <c r="C53" s="19"/>
      <c r="D53" s="21"/>
      <c r="E53" s="19"/>
      <c r="F53" s="4" t="s">
        <v>92</v>
      </c>
      <c r="G53" s="9" t="s">
        <v>22</v>
      </c>
      <c r="H53" s="5" t="s">
        <v>23</v>
      </c>
      <c r="I53" s="5"/>
      <c r="J53" s="5" t="s">
        <v>93</v>
      </c>
    </row>
    <row r="54" spans="1:10" s="42" customFormat="1" x14ac:dyDescent="0.25">
      <c r="A54" s="31"/>
      <c r="B54" s="23" t="s">
        <v>60</v>
      </c>
      <c r="C54" s="20">
        <f>D54*2</f>
        <v>10000</v>
      </c>
      <c r="D54" s="58">
        <v>5000</v>
      </c>
      <c r="E54" s="20"/>
      <c r="F54" s="6"/>
      <c r="G54" s="41"/>
      <c r="H54" s="6"/>
      <c r="I54" s="6"/>
      <c r="J54" s="7"/>
    </row>
    <row r="55" spans="1:10" s="42" customFormat="1" x14ac:dyDescent="0.25">
      <c r="A55" s="31"/>
      <c r="B55" s="13" t="s">
        <v>61</v>
      </c>
      <c r="C55" s="37">
        <f>D55*2</f>
        <v>10000</v>
      </c>
      <c r="D55" s="58">
        <v>5000</v>
      </c>
      <c r="E55" s="20"/>
      <c r="F55" s="6"/>
      <c r="G55" s="41"/>
      <c r="H55" s="6"/>
      <c r="I55" s="6"/>
      <c r="J55" s="7"/>
    </row>
    <row r="56" spans="1:10" s="42" customFormat="1" x14ac:dyDescent="0.25">
      <c r="A56" s="31"/>
      <c r="B56" s="8" t="s">
        <v>94</v>
      </c>
      <c r="C56" s="37">
        <v>1500</v>
      </c>
      <c r="D56" s="58">
        <v>500</v>
      </c>
      <c r="E56" s="19"/>
      <c r="F56" s="4" t="s">
        <v>95</v>
      </c>
      <c r="G56" s="9" t="s">
        <v>7</v>
      </c>
      <c r="H56" s="5" t="s">
        <v>96</v>
      </c>
      <c r="I56" s="5"/>
      <c r="J56" s="5" t="s">
        <v>97</v>
      </c>
    </row>
    <row r="57" spans="1:10" s="42" customFormat="1" ht="47.25" x14ac:dyDescent="0.25">
      <c r="A57" s="31"/>
      <c r="B57" s="8" t="s">
        <v>99</v>
      </c>
      <c r="C57" s="37">
        <f>D57*2</f>
        <v>30000</v>
      </c>
      <c r="D57" s="58">
        <v>15000</v>
      </c>
      <c r="E57" s="19"/>
      <c r="F57" s="4" t="s">
        <v>26</v>
      </c>
      <c r="G57" s="9" t="s">
        <v>124</v>
      </c>
      <c r="H57" s="5" t="s">
        <v>12</v>
      </c>
      <c r="I57" s="5"/>
      <c r="J57" s="5" t="s">
        <v>98</v>
      </c>
    </row>
    <row r="58" spans="1:10" s="42" customFormat="1" ht="45" x14ac:dyDescent="0.25">
      <c r="A58" s="31"/>
      <c r="B58" s="8" t="s">
        <v>105</v>
      </c>
      <c r="C58" s="37">
        <f>D58*2</f>
        <v>6000</v>
      </c>
      <c r="D58" s="58">
        <v>3000</v>
      </c>
      <c r="E58" s="19"/>
      <c r="F58" s="5" t="s">
        <v>102</v>
      </c>
      <c r="G58" s="9" t="s">
        <v>100</v>
      </c>
      <c r="H58" s="5" t="s">
        <v>101</v>
      </c>
      <c r="I58" s="5"/>
      <c r="J58" s="5" t="s">
        <v>109</v>
      </c>
    </row>
    <row r="59" spans="1:10" s="42" customFormat="1" ht="30" x14ac:dyDescent="0.25">
      <c r="A59" s="31"/>
      <c r="B59" s="8" t="s">
        <v>125</v>
      </c>
      <c r="C59" s="37">
        <f t="shared" ref="C59:C60" si="1">D59*2</f>
        <v>20000</v>
      </c>
      <c r="D59" s="58">
        <v>10000</v>
      </c>
      <c r="E59" s="19"/>
      <c r="F59" s="5" t="s">
        <v>127</v>
      </c>
      <c r="G59" s="9" t="s">
        <v>129</v>
      </c>
      <c r="H59" s="5" t="s">
        <v>128</v>
      </c>
      <c r="I59" s="5"/>
      <c r="J59" s="5" t="s">
        <v>126</v>
      </c>
    </row>
    <row r="60" spans="1:10" s="42" customFormat="1" ht="45" x14ac:dyDescent="0.25">
      <c r="A60" s="31"/>
      <c r="B60" s="8" t="s">
        <v>104</v>
      </c>
      <c r="C60" s="37">
        <f t="shared" si="1"/>
        <v>2000</v>
      </c>
      <c r="D60" s="58">
        <v>1000</v>
      </c>
      <c r="E60" s="19"/>
      <c r="F60" s="5" t="s">
        <v>103</v>
      </c>
      <c r="G60" s="9" t="s">
        <v>7</v>
      </c>
      <c r="H60" s="5" t="s">
        <v>101</v>
      </c>
      <c r="I60" s="5"/>
      <c r="J60" s="5" t="s">
        <v>108</v>
      </c>
    </row>
    <row r="61" spans="1:10" s="42" customFormat="1" ht="45" x14ac:dyDescent="0.25">
      <c r="A61" s="31"/>
      <c r="B61" s="8" t="s">
        <v>106</v>
      </c>
      <c r="C61" s="37">
        <f>D61*2</f>
        <v>4000</v>
      </c>
      <c r="D61" s="58">
        <v>2000</v>
      </c>
      <c r="E61" s="19"/>
      <c r="F61" s="5" t="s">
        <v>107</v>
      </c>
      <c r="G61" s="9" t="s">
        <v>7</v>
      </c>
      <c r="H61" s="5" t="s">
        <v>15</v>
      </c>
      <c r="I61" s="5"/>
      <c r="J61" s="5" t="s">
        <v>108</v>
      </c>
    </row>
    <row r="62" spans="1:10" s="42" customFormat="1" x14ac:dyDescent="0.25">
      <c r="A62" s="31"/>
      <c r="B62" s="12" t="s">
        <v>16</v>
      </c>
      <c r="C62" s="43"/>
      <c r="D62" s="21"/>
      <c r="E62" s="43"/>
      <c r="F62" s="44"/>
      <c r="G62" s="55"/>
      <c r="H62" s="44"/>
      <c r="I62" s="17"/>
      <c r="J62" s="17"/>
    </row>
    <row r="63" spans="1:10" s="42" customFormat="1" x14ac:dyDescent="0.25">
      <c r="A63" s="31"/>
      <c r="B63" s="3" t="s">
        <v>17</v>
      </c>
      <c r="C63" s="35">
        <f>D63*2</f>
        <v>200</v>
      </c>
      <c r="D63" s="58">
        <v>100</v>
      </c>
      <c r="E63" s="35">
        <v>1</v>
      </c>
      <c r="F63" s="36" t="s">
        <v>18</v>
      </c>
      <c r="G63" s="53" t="s">
        <v>7</v>
      </c>
      <c r="H63" s="30" t="s">
        <v>110</v>
      </c>
      <c r="I63" s="36"/>
      <c r="J63" s="36"/>
    </row>
    <row r="64" spans="1:10" s="42" customFormat="1" x14ac:dyDescent="0.25">
      <c r="A64" s="31"/>
      <c r="B64" s="3" t="s">
        <v>19</v>
      </c>
      <c r="C64" s="35">
        <f>D64*2</f>
        <v>100</v>
      </c>
      <c r="D64" s="58">
        <v>50</v>
      </c>
      <c r="E64" s="35">
        <v>1</v>
      </c>
      <c r="F64" s="36" t="s">
        <v>20</v>
      </c>
      <c r="G64" s="53" t="s">
        <v>7</v>
      </c>
      <c r="H64" s="30" t="s">
        <v>24</v>
      </c>
      <c r="I64" s="36"/>
      <c r="J64" s="36"/>
    </row>
    <row r="65" spans="1:10" s="42" customFormat="1" x14ac:dyDescent="0.25">
      <c r="A65" s="31"/>
      <c r="B65" s="12" t="s">
        <v>111</v>
      </c>
      <c r="C65" s="32"/>
      <c r="D65" s="21"/>
      <c r="E65" s="32"/>
      <c r="F65" s="15"/>
      <c r="G65" s="33"/>
      <c r="H65" s="15"/>
      <c r="I65" s="15"/>
      <c r="J65" s="15"/>
    </row>
    <row r="66" spans="1:10" s="42" customFormat="1" x14ac:dyDescent="0.25">
      <c r="A66" s="31"/>
      <c r="B66" s="3" t="s">
        <v>115</v>
      </c>
      <c r="C66" s="35">
        <v>4000</v>
      </c>
      <c r="D66" s="58">
        <v>200</v>
      </c>
      <c r="E66" s="35">
        <v>2</v>
      </c>
      <c r="F66" s="30" t="s">
        <v>116</v>
      </c>
      <c r="G66" s="51" t="s">
        <v>22</v>
      </c>
      <c r="H66" s="30" t="s">
        <v>24</v>
      </c>
      <c r="I66" s="16"/>
      <c r="J66" s="16"/>
    </row>
    <row r="67" spans="1:10" s="42" customFormat="1" x14ac:dyDescent="0.25">
      <c r="A67" s="31"/>
      <c r="B67" s="3" t="s">
        <v>121</v>
      </c>
      <c r="C67" s="35">
        <v>3000</v>
      </c>
      <c r="D67" s="58">
        <v>200</v>
      </c>
      <c r="E67" s="35">
        <v>1</v>
      </c>
      <c r="F67" s="30" t="s">
        <v>117</v>
      </c>
      <c r="G67" s="53" t="s">
        <v>7</v>
      </c>
      <c r="H67" s="30" t="s">
        <v>24</v>
      </c>
      <c r="I67" s="16"/>
      <c r="J67" s="16"/>
    </row>
    <row r="68" spans="1:10" s="42" customFormat="1" ht="30" x14ac:dyDescent="0.25">
      <c r="A68" s="31"/>
      <c r="B68" s="3" t="s">
        <v>120</v>
      </c>
      <c r="C68" s="35">
        <v>4000</v>
      </c>
      <c r="D68" s="58">
        <v>500</v>
      </c>
      <c r="E68" s="35">
        <v>1</v>
      </c>
      <c r="F68" s="36" t="s">
        <v>20</v>
      </c>
      <c r="G68" s="51" t="s">
        <v>22</v>
      </c>
      <c r="H68" s="36" t="s">
        <v>24</v>
      </c>
      <c r="I68" s="16"/>
      <c r="J68" s="7" t="s">
        <v>66</v>
      </c>
    </row>
    <row r="69" spans="1:10" s="42" customFormat="1" x14ac:dyDescent="0.25">
      <c r="A69" s="31"/>
      <c r="B69" s="12" t="s">
        <v>112</v>
      </c>
      <c r="C69" s="32"/>
      <c r="D69" s="21"/>
      <c r="E69" s="32"/>
      <c r="F69" s="15"/>
      <c r="G69" s="33"/>
      <c r="H69" s="15"/>
      <c r="I69" s="15"/>
      <c r="J69" s="15"/>
    </row>
    <row r="70" spans="1:10" s="42" customFormat="1" x14ac:dyDescent="0.25">
      <c r="A70" s="31"/>
      <c r="B70" s="3" t="s">
        <v>113</v>
      </c>
      <c r="C70" s="35">
        <v>700</v>
      </c>
      <c r="D70" s="58">
        <v>100</v>
      </c>
      <c r="E70" s="35">
        <v>1</v>
      </c>
      <c r="F70" s="30" t="s">
        <v>95</v>
      </c>
      <c r="G70" s="53" t="s">
        <v>7</v>
      </c>
      <c r="H70" s="30" t="s">
        <v>101</v>
      </c>
      <c r="I70" s="16"/>
      <c r="J70" s="16"/>
    </row>
    <row r="71" spans="1:10" s="42" customFormat="1" x14ac:dyDescent="0.25">
      <c r="A71" s="31"/>
      <c r="B71" s="3" t="s">
        <v>114</v>
      </c>
      <c r="C71" s="35">
        <v>700</v>
      </c>
      <c r="D71" s="58">
        <v>100</v>
      </c>
      <c r="E71" s="35">
        <v>2</v>
      </c>
      <c r="F71" s="30" t="s">
        <v>95</v>
      </c>
      <c r="G71" s="51" t="s">
        <v>22</v>
      </c>
      <c r="H71" s="30" t="s">
        <v>101</v>
      </c>
      <c r="I71" s="16"/>
      <c r="J71" s="16"/>
    </row>
    <row r="72" spans="1:10" ht="20.25" x14ac:dyDescent="0.25">
      <c r="A72" s="28"/>
      <c r="B72" s="46"/>
      <c r="C72" s="47"/>
      <c r="D72" s="59"/>
      <c r="E72" s="47"/>
    </row>
  </sheetData>
  <mergeCells count="7">
    <mergeCell ref="B7:J7"/>
    <mergeCell ref="B1:J1"/>
    <mergeCell ref="B3:J3"/>
    <mergeCell ref="B4:J4"/>
    <mergeCell ref="B6:J6"/>
    <mergeCell ref="B2:J2"/>
    <mergeCell ref="B5:J5"/>
  </mergeCells>
  <pageMargins left="0.23622047244094491" right="0.2362204724409449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Uhlířová Eva</cp:lastModifiedBy>
  <cp:lastPrinted>2020-08-13T10:50:41Z</cp:lastPrinted>
  <dcterms:created xsi:type="dcterms:W3CDTF">2014-09-15T08:16:01Z</dcterms:created>
  <dcterms:modified xsi:type="dcterms:W3CDTF">2020-08-13T11:32:22Z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