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05" activeTab="0"/>
  </bookViews>
  <sheets>
    <sheet name="část C_SÚ" sheetId="3" r:id="rId1"/>
    <sheet name="část C_SÚ bez hesla" sheetId="6" r:id="rId2"/>
  </sheets>
  <definedNames>
    <definedName name="_xlnm._FilterDatabase" localSheetId="1" hidden="1">'část C_SÚ bez hesla'!$C$1:$C$89</definedName>
    <definedName name="_xlnm.Print_Titles" localSheetId="0">'část C_SÚ'!$15:$16</definedName>
    <definedName name="_xlnm.Print_Titles" localSheetId="1">'část C_SÚ bez hesla'!$4:$5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<sst xmlns="http://schemas.openxmlformats.org/spreadsheetml/2006/main" count="444" uniqueCount="106">
  <si>
    <t xml:space="preserve">   Zadavatel:</t>
  </si>
  <si>
    <t xml:space="preserve">   Slatinné lázně Třeboň s.r.o.</t>
  </si>
  <si>
    <t xml:space="preserve">   Veřejná zakázka:</t>
  </si>
  <si>
    <t xml:space="preserve">   Nákup pracovních oděvů</t>
  </si>
  <si>
    <t xml:space="preserve">   Účastník (obchodní jméno, IČ):</t>
  </si>
  <si>
    <t xml:space="preserve">   Požadavek Zadavatele:</t>
  </si>
  <si>
    <t>skrýt</t>
  </si>
  <si>
    <t>úsek</t>
  </si>
  <si>
    <t>profese / doplňující komentář</t>
  </si>
  <si>
    <t>popis oděvu</t>
  </si>
  <si>
    <t>složení materiálu (%)</t>
  </si>
  <si>
    <t>gramáž materiálu (g/m2)</t>
  </si>
  <si>
    <t>velikost vzorku</t>
  </si>
  <si>
    <t>počet ks / osoba / cyklus fasování</t>
  </si>
  <si>
    <t>cyklus fasování</t>
  </si>
  <si>
    <t>pomůcka pro výpočet</t>
  </si>
  <si>
    <t>cena Kč/ks</t>
  </si>
  <si>
    <t>počet osob</t>
  </si>
  <si>
    <t>počet ks oděvů / rok</t>
  </si>
  <si>
    <t>celková cena Kč / rok</t>
  </si>
  <si>
    <t>počet ks oděvů / 3 roky</t>
  </si>
  <si>
    <t>celková cena Kč / 3 roky</t>
  </si>
  <si>
    <t>ženy</t>
  </si>
  <si>
    <t>muži</t>
  </si>
  <si>
    <t>obsluha jídelen ("režim", Ž)</t>
  </si>
  <si>
    <t>halenka / košile kr. rukáv</t>
  </si>
  <si>
    <t>EU 42</t>
  </si>
  <si>
    <t>12 měs.</t>
  </si>
  <si>
    <t>halenka / košile dl. rukáv</t>
  </si>
  <si>
    <t>kalhoty dlouhé, dvě boční kapsy, zapínání na zip</t>
  </si>
  <si>
    <t>sukně pouzdrová, v délce ke kolenům, zapínání na zip</t>
  </si>
  <si>
    <t>zástěrka, dvě kapsy, výstřih do V, volná záda, nastavitelné zapínání za krk</t>
  </si>
  <si>
    <t>24 měs.</t>
  </si>
  <si>
    <t>plášť (dvě kapsy)</t>
  </si>
  <si>
    <t>dle potřeby</t>
  </si>
  <si>
    <t>obsluha jídelen ("režim", M)</t>
  </si>
  <si>
    <t>košile kr. rukáv</t>
  </si>
  <si>
    <t>EU 40</t>
  </si>
  <si>
    <t>košile dl. rukáv</t>
  </si>
  <si>
    <t>36 měs.</t>
  </si>
  <si>
    <t>obsluha restauračních provozů (Ž)</t>
  </si>
  <si>
    <t>LDA: ZZ; LDB: TB,KK,TS</t>
  </si>
  <si>
    <t>doplněk oděvu</t>
  </si>
  <si>
    <t>obsluha restauračních provozů (M)</t>
  </si>
  <si>
    <t>EU 52</t>
  </si>
  <si>
    <t>obsluha ala-kartových restaurací (Ž)</t>
  </si>
  <si>
    <t>košile kr.rukáv</t>
  </si>
  <si>
    <t>košile dl.rukáv</t>
  </si>
  <si>
    <t>vesta</t>
  </si>
  <si>
    <t>LDA: H,BB; LDB: A</t>
  </si>
  <si>
    <t>oblekové sako</t>
  </si>
  <si>
    <t>obsluha ala-kartových restaurací (M)</t>
  </si>
  <si>
    <t>kalhoty (dvě boční kapsy, pružný pas, zapínání na zip)</t>
  </si>
  <si>
    <t>prodavačka</t>
  </si>
  <si>
    <t>tunika asymetrická (zajímavý střih), krátký rukáv, dvě kapsy</t>
  </si>
  <si>
    <t>vedoucí stravovacího odboru (Ž)</t>
  </si>
  <si>
    <t>halenka kr. rukáv</t>
  </si>
  <si>
    <t>halenka dl. rukáv</t>
  </si>
  <si>
    <t>18 měs.</t>
  </si>
  <si>
    <t>šaty</t>
  </si>
  <si>
    <t>Vysvětlivky zkratek:</t>
  </si>
  <si>
    <t>Střihy, materiály je nutno volit tak, aby byl zajištěn volný, pohodlný pohyb při výkonu práce.</t>
  </si>
  <si>
    <t>LDA = Lázeňský dům Aurora</t>
  </si>
  <si>
    <t>Neosvědčily se rozparky, sklady, záhyby v přední části sukní a šatů z důvodu pnutní docházelo k brzkému poškození oděvu.</t>
  </si>
  <si>
    <t>LDB = Lázeňský dům Berta</t>
  </si>
  <si>
    <t>H = restaurace Harmonie</t>
  </si>
  <si>
    <t>ZZ = kavárna Zimní zahrada</t>
  </si>
  <si>
    <t>Sako, vesta, kalhoty, sukně, případně šaty v dané profesní kategorii = by měly tvořit celistvý komplet, aby si každý zaměstnanec mohl zvolit oděv dle svých potřeb (postavy, věku, osobních preferencí), ale zároveň aby jako celek působili všichni zaměstnanci dané profese jednotně; z praktických důvodů jsou upřednostňovány tmavší odstíny. Na druhou stranu u košile/haleny jsou upřednostňovány odstíny světlé.</t>
  </si>
  <si>
    <t>Kalhoty = nevyhovuje 7/8 délka kalhot; není-li uvedeno u kalhot jinak, jedná se o klasickou délku.</t>
  </si>
  <si>
    <t>TB = kavárna Terasa bar</t>
  </si>
  <si>
    <t>TS = bowling bar Top Spin</t>
  </si>
  <si>
    <t>KK = Kinokavárna</t>
  </si>
  <si>
    <t>SÚ jídelny</t>
  </si>
  <si>
    <t>SÚ ala-carte</t>
  </si>
  <si>
    <t>SÚ prodejna</t>
  </si>
  <si>
    <t>SÚ vedoucí</t>
  </si>
  <si>
    <t>CELKOVÝ SOUČET</t>
  </si>
  <si>
    <t>Požadavek Zadavatele na poptávané oděvy je upřesněn v tabulce níže a také pod tabulkou v "Doplnění informací".</t>
  </si>
  <si>
    <t xml:space="preserve">Účastník je povinen doplnit pouze příslušně označená pole touto barvou: </t>
  </si>
  <si>
    <t>Účastník nebude zasahovat do jiných polí nebo součtových vzorců. Vzorce jsou označeny touto barvou:</t>
  </si>
  <si>
    <t>Účastník v rámci výběrového řízení předloží původní zaheslovanou tabulku Zadavatele.</t>
  </si>
  <si>
    <t>Po vyplnění všech požadovaných buněk ve VARIANTĚ 1 se dole pod tabulkou objeví nápis:</t>
  </si>
  <si>
    <t>VŠE VYPLNĚNO</t>
  </si>
  <si>
    <t>V případě nefunkčnosti nebo chybného součtu či násobení vzorců jsou rozhodující údaje uvedené účastníkem v jednotlivých doplňovaných polích. Tyto údaje budou  přepočítány a budou brány za platné.</t>
  </si>
  <si>
    <t>VARIANTA 1</t>
  </si>
  <si>
    <t>VARIANTA 2</t>
  </si>
  <si>
    <t>VARIANTA 3</t>
  </si>
  <si>
    <t>cena Kč/ks bez DPH</t>
  </si>
  <si>
    <t>předpokládaný počet ks / 36 měsíců</t>
  </si>
  <si>
    <t>celková cena v Kč bez DPH za 36 měsíců</t>
  </si>
  <si>
    <t>SÚ 
restaurace</t>
  </si>
  <si>
    <t>Příloha: Seznam poptávaných oděvů Část C - Stravovací úsek (jídelny, restaurační provozy; SÚ)</t>
  </si>
  <si>
    <t>Sloupec velikost vzorků obsahuje preferované velikosti vzorků k testování; lze se s účastníkem domluvit i na jiných velikostech v případě, že to bude z hlediska personálního obsazení dané profese, reálné; blíže řešeno v ZD bod 4.5. Předkládání vzorků na výzvu.</t>
  </si>
  <si>
    <t xml:space="preserve">   (doplní účastník)</t>
  </si>
  <si>
    <t>EU 48</t>
  </si>
  <si>
    <t>Dle ZD bod 1.5.3 nesmí celkový součet překročit hranici 1 200 000 Kč!</t>
  </si>
  <si>
    <t>Doplňující definice potřeb SLT; část C - SÚ:</t>
  </si>
  <si>
    <t>EU 44</t>
  </si>
  <si>
    <t>43 cm</t>
  </si>
  <si>
    <t>42 cm</t>
  </si>
  <si>
    <t>EU 54</t>
  </si>
  <si>
    <t>U oděvů, kde není bližší specifikace je střih, vizuál, materiál na volbě účastníka řízení.</t>
  </si>
  <si>
    <t>Krátký rukáv u šatů, košil, halenek, tunik = rukáv by měl být v délce přibližně do půli paží; nesmí být příliš krátký, například zakončení rukávu těsně pod ramenem je nežádoucí.</t>
  </si>
  <si>
    <t>Výběr doplňku oděvu kravata, šátek, pásek apod. je na uvážení účastníka tak, aby vhodně doplňoval oděv.</t>
  </si>
  <si>
    <t>Jednotlivé profese z přehledu výše je potřeba od sebe v očích klientů odlišit, aby nedocházelo k záměně; pro odlišení pracovních pozic je vhodné např. jiné barevné provedení stejného střihu, zvolení jiného střihu apod.</t>
  </si>
  <si>
    <t>Zadavatel preferuje střihy dámské a pánské, před unisexovými.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</si>
</sst>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0" fillId="4" borderId="3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 horizontal="left"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3" borderId="1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vertical="top"/>
    </xf>
    <xf numFmtId="0" fontId="4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2" fontId="8" fillId="0" borderId="4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vertical="top"/>
    </xf>
    <xf numFmtId="2" fontId="8" fillId="3" borderId="11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/>
    </xf>
    <xf numFmtId="0" fontId="8" fillId="3" borderId="11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vertical="top"/>
    </xf>
    <xf numFmtId="2" fontId="8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2" fontId="8" fillId="4" borderId="1" xfId="0" applyNumberFormat="1" applyFont="1" applyFill="1" applyBorder="1" applyAlignment="1">
      <alignment wrapText="1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9" xfId="0" applyNumberFormat="1" applyFont="1" applyFill="1" applyBorder="1" applyAlignment="1">
      <alignment wrapText="1"/>
    </xf>
    <xf numFmtId="2" fontId="8" fillId="0" borderId="5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9" fillId="7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  <xf numFmtId="2" fontId="8" fillId="0" borderId="9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3" fontId="1" fillId="8" borderId="4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" fillId="9" borderId="4" xfId="0" applyNumberFormat="1" applyFont="1" applyFill="1" applyBorder="1" applyAlignment="1">
      <alignment horizontal="center" vertical="center"/>
    </xf>
    <xf numFmtId="3" fontId="1" fillId="9" borderId="11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  <pageSetUpPr fitToPage="1"/>
  </sheetPr>
  <dimension ref="A1:AL100"/>
  <sheetViews>
    <sheetView showGridLines="0" tabSelected="1" zoomScale="80" zoomScaleNormal="80" zoomScaleSheetLayoutView="80" workbookViewId="0" topLeftCell="A1">
      <pane xSplit="3" topLeftCell="D1" activePane="topRight" state="frozen"/>
      <selection pane="topLeft" activeCell="A13" sqref="A13"/>
      <selection pane="topRight" activeCell="X4" sqref="X4"/>
    </sheetView>
  </sheetViews>
  <sheetFormatPr defaultColWidth="9.140625" defaultRowHeight="12.75" outlineLevelCol="1"/>
  <cols>
    <col min="1" max="1" width="15.28125" style="51" customWidth="1"/>
    <col min="2" max="2" width="24.8515625" style="3" customWidth="1"/>
    <col min="3" max="3" width="41.00390625" style="10" customWidth="1"/>
    <col min="4" max="4" width="40.140625" style="10" customWidth="1"/>
    <col min="5" max="5" width="10.7109375" style="10" customWidth="1"/>
    <col min="6" max="7" width="10.7109375" style="12" hidden="1" customWidth="1" outlineLevel="1"/>
    <col min="8" max="8" width="7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421875" style="14" hidden="1" customWidth="1" outlineLevel="1"/>
    <col min="17" max="18" width="9.140625" style="14" hidden="1" customWidth="1" outlineLevel="1"/>
    <col min="19" max="20" width="11.57421875" style="14" hidden="1" customWidth="1" outlineLevel="1"/>
    <col min="21" max="21" width="12.00390625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 customWidth="1"/>
  </cols>
  <sheetData>
    <row r="1" spans="1:22" ht="23.25">
      <c r="A1" s="132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22" s="78" customFormat="1" ht="12.75">
      <c r="A2" s="100" t="s">
        <v>0</v>
      </c>
      <c r="B2" s="101"/>
      <c r="C2" s="105" t="s">
        <v>1</v>
      </c>
      <c r="D2" s="106"/>
      <c r="E2" s="106"/>
      <c r="F2" s="102"/>
      <c r="G2" s="102"/>
      <c r="H2" s="102"/>
      <c r="I2" s="102"/>
      <c r="J2" s="102"/>
      <c r="K2" s="107"/>
      <c r="L2" s="107"/>
      <c r="M2" s="102"/>
      <c r="N2" s="102"/>
      <c r="O2" s="102"/>
      <c r="P2" s="102"/>
      <c r="Q2" s="102"/>
      <c r="R2" s="102"/>
      <c r="S2" s="102"/>
      <c r="T2" s="102"/>
      <c r="U2" s="102"/>
      <c r="V2" s="103"/>
    </row>
    <row r="3" spans="1:22" s="78" customFormat="1" ht="12.75">
      <c r="A3" s="72" t="s">
        <v>2</v>
      </c>
      <c r="B3" s="73"/>
      <c r="C3" s="79" t="s">
        <v>3</v>
      </c>
      <c r="D3" s="74"/>
      <c r="E3" s="74"/>
      <c r="F3" s="75"/>
      <c r="G3" s="75"/>
      <c r="H3" s="75"/>
      <c r="I3" s="75"/>
      <c r="J3" s="75"/>
      <c r="K3" s="76"/>
      <c r="L3" s="76"/>
      <c r="M3" s="75"/>
      <c r="N3" s="75"/>
      <c r="O3" s="75"/>
      <c r="P3" s="75"/>
      <c r="Q3" s="75"/>
      <c r="R3" s="75"/>
      <c r="S3" s="75"/>
      <c r="T3" s="75"/>
      <c r="U3" s="75"/>
      <c r="V3" s="77"/>
    </row>
    <row r="4" spans="1:22" s="78" customFormat="1" ht="12.75">
      <c r="A4" s="72" t="s">
        <v>4</v>
      </c>
      <c r="B4" s="80"/>
      <c r="C4" s="114" t="s">
        <v>93</v>
      </c>
      <c r="D4" s="81"/>
      <c r="E4" s="81"/>
      <c r="F4" s="82"/>
      <c r="G4" s="82"/>
      <c r="H4" s="82"/>
      <c r="I4" s="82"/>
      <c r="J4" s="82"/>
      <c r="K4" s="83"/>
      <c r="L4" s="83"/>
      <c r="M4" s="82"/>
      <c r="N4" s="82"/>
      <c r="O4" s="82"/>
      <c r="P4" s="82"/>
      <c r="Q4" s="82"/>
      <c r="R4" s="82"/>
      <c r="S4" s="82"/>
      <c r="T4" s="82"/>
      <c r="U4" s="82"/>
      <c r="V4" s="84"/>
    </row>
    <row r="5" spans="1:20" s="6" customFormat="1" ht="12.75" customHeight="1">
      <c r="A5" s="2"/>
      <c r="B5" s="3"/>
      <c r="C5" s="4"/>
      <c r="D5" s="4"/>
      <c r="E5" s="4"/>
      <c r="F5" s="5"/>
      <c r="G5" s="5"/>
      <c r="H5" s="5"/>
      <c r="K5" s="7"/>
      <c r="L5" s="7"/>
      <c r="M5" s="8"/>
      <c r="N5" s="8"/>
      <c r="O5" s="8"/>
      <c r="P5" s="8"/>
      <c r="Q5" s="8"/>
      <c r="R5" s="8"/>
      <c r="S5" s="8"/>
      <c r="T5" s="8"/>
    </row>
    <row r="6" spans="1:22" s="78" customFormat="1" ht="15" customHeight="1">
      <c r="A6" s="85" t="s">
        <v>5</v>
      </c>
      <c r="B6" s="86"/>
      <c r="C6" s="87" t="s">
        <v>77</v>
      </c>
      <c r="D6" s="88"/>
      <c r="E6" s="88"/>
      <c r="F6" s="89"/>
      <c r="G6" s="89"/>
      <c r="H6" s="89"/>
      <c r="I6" s="89"/>
      <c r="J6" s="89"/>
      <c r="K6" s="90"/>
      <c r="L6" s="90"/>
      <c r="M6" s="89"/>
      <c r="N6" s="89"/>
      <c r="O6" s="89"/>
      <c r="P6" s="89"/>
      <c r="Q6" s="89"/>
      <c r="R6" s="89"/>
      <c r="S6" s="89"/>
      <c r="T6" s="89"/>
      <c r="U6" s="89"/>
      <c r="V6" s="91"/>
    </row>
    <row r="7" spans="1:37" s="78" customFormat="1" ht="15" customHeight="1">
      <c r="A7" s="92"/>
      <c r="B7" s="93"/>
      <c r="C7" s="94" t="s">
        <v>78</v>
      </c>
      <c r="D7" s="95"/>
      <c r="E7" s="96"/>
      <c r="H7" s="95"/>
      <c r="J7" s="95"/>
      <c r="K7" s="97"/>
      <c r="L7" s="97"/>
      <c r="M7" s="98"/>
      <c r="N7" s="98"/>
      <c r="O7" s="98"/>
      <c r="P7" s="98"/>
      <c r="Q7" s="98"/>
      <c r="R7" s="98"/>
      <c r="S7" s="98"/>
      <c r="T7" s="98"/>
      <c r="U7" s="94"/>
      <c r="V7" s="104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37" s="78" customFormat="1" ht="15" customHeight="1">
      <c r="A8" s="92"/>
      <c r="B8" s="93"/>
      <c r="C8" s="94" t="s">
        <v>79</v>
      </c>
      <c r="D8" s="95"/>
      <c r="E8" s="95"/>
      <c r="H8" s="95"/>
      <c r="J8" s="99"/>
      <c r="K8" s="97"/>
      <c r="M8" s="98"/>
      <c r="N8" s="98"/>
      <c r="O8" s="98"/>
      <c r="P8" s="98"/>
      <c r="Q8" s="98"/>
      <c r="R8" s="98"/>
      <c r="S8" s="98"/>
      <c r="T8" s="98"/>
      <c r="U8" s="94"/>
      <c r="V8" s="104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</row>
    <row r="9" spans="1:37" s="78" customFormat="1" ht="15" customHeight="1">
      <c r="A9" s="92"/>
      <c r="B9" s="93"/>
      <c r="C9" s="94" t="s">
        <v>80</v>
      </c>
      <c r="D9" s="95"/>
      <c r="E9" s="95"/>
      <c r="F9" s="98"/>
      <c r="G9" s="98"/>
      <c r="H9" s="95"/>
      <c r="I9" s="95"/>
      <c r="J9" s="95"/>
      <c r="K9" s="97"/>
      <c r="L9" s="97"/>
      <c r="M9" s="98"/>
      <c r="N9" s="98"/>
      <c r="O9" s="98"/>
      <c r="P9" s="98"/>
      <c r="Q9" s="98"/>
      <c r="R9" s="98"/>
      <c r="S9" s="98"/>
      <c r="T9" s="98"/>
      <c r="U9" s="94"/>
      <c r="V9" s="104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37" s="78" customFormat="1" ht="15" customHeight="1">
      <c r="A10" s="92"/>
      <c r="B10" s="93"/>
      <c r="C10" s="94" t="s">
        <v>81</v>
      </c>
      <c r="D10" s="95"/>
      <c r="E10" s="127" t="s">
        <v>82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04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</row>
    <row r="11" spans="1:37" s="78" customFormat="1" ht="15" customHeight="1">
      <c r="A11" s="92"/>
      <c r="B11" s="93"/>
      <c r="C11" s="128" t="s">
        <v>83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</row>
    <row r="12" spans="1:37" s="78" customFormat="1" ht="15" customHeight="1">
      <c r="A12" s="100"/>
      <c r="B12" s="101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</row>
    <row r="13" spans="1:20" ht="12.75" customHeight="1">
      <c r="A13" s="9"/>
      <c r="F13" s="11" t="s">
        <v>6</v>
      </c>
      <c r="G13" s="11" t="s">
        <v>6</v>
      </c>
      <c r="H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</row>
    <row r="14" spans="1:30" s="44" customFormat="1" ht="15.75">
      <c r="A14" s="108"/>
      <c r="B14" s="109"/>
      <c r="C14" s="110"/>
      <c r="D14" s="135" t="s">
        <v>84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/>
      <c r="X14" s="138" t="s">
        <v>85</v>
      </c>
      <c r="Y14" s="139"/>
      <c r="Z14" s="140"/>
      <c r="AB14" s="138" t="s">
        <v>86</v>
      </c>
      <c r="AC14" s="139"/>
      <c r="AD14" s="140"/>
    </row>
    <row r="15" spans="1:32" ht="35.1" customHeight="1">
      <c r="A15" s="123" t="s">
        <v>7</v>
      </c>
      <c r="B15" s="125" t="s">
        <v>8</v>
      </c>
      <c r="C15" s="116" t="s">
        <v>9</v>
      </c>
      <c r="D15" s="116" t="s">
        <v>10</v>
      </c>
      <c r="E15" s="116" t="s">
        <v>11</v>
      </c>
      <c r="F15" s="119" t="s">
        <v>13</v>
      </c>
      <c r="G15" s="120" t="s">
        <v>14</v>
      </c>
      <c r="H15" s="120" t="s">
        <v>15</v>
      </c>
      <c r="I15" s="121" t="s">
        <v>16</v>
      </c>
      <c r="J15" s="122"/>
      <c r="K15" s="150" t="s">
        <v>17</v>
      </c>
      <c r="L15" s="151"/>
      <c r="M15" s="148" t="s">
        <v>18</v>
      </c>
      <c r="N15" s="149"/>
      <c r="O15" s="148" t="s">
        <v>19</v>
      </c>
      <c r="P15" s="149"/>
      <c r="Q15" s="148" t="s">
        <v>20</v>
      </c>
      <c r="R15" s="149"/>
      <c r="S15" s="148" t="s">
        <v>21</v>
      </c>
      <c r="T15" s="149"/>
      <c r="U15" s="141" t="s">
        <v>88</v>
      </c>
      <c r="V15" s="141" t="s">
        <v>89</v>
      </c>
      <c r="X15" s="116" t="s">
        <v>10</v>
      </c>
      <c r="Y15" s="116" t="s">
        <v>11</v>
      </c>
      <c r="Z15" s="123" t="s">
        <v>87</v>
      </c>
      <c r="AB15" s="116" t="s">
        <v>10</v>
      </c>
      <c r="AC15" s="116" t="s">
        <v>11</v>
      </c>
      <c r="AD15" s="123" t="s">
        <v>87</v>
      </c>
      <c r="AF15" s="116" t="s">
        <v>12</v>
      </c>
    </row>
    <row r="16" spans="1:32" s="16" customFormat="1" ht="28.5" customHeight="1">
      <c r="A16" s="124"/>
      <c r="B16" s="126"/>
      <c r="C16" s="117"/>
      <c r="D16" s="117"/>
      <c r="E16" s="117"/>
      <c r="F16" s="119"/>
      <c r="G16" s="120"/>
      <c r="H16" s="120"/>
      <c r="I16" s="52" t="s">
        <v>22</v>
      </c>
      <c r="J16" s="15" t="s">
        <v>23</v>
      </c>
      <c r="K16" s="53" t="s">
        <v>22</v>
      </c>
      <c r="L16" s="53" t="s">
        <v>23</v>
      </c>
      <c r="M16" s="15" t="s">
        <v>22</v>
      </c>
      <c r="N16" s="15" t="s">
        <v>23</v>
      </c>
      <c r="O16" s="15" t="s">
        <v>22</v>
      </c>
      <c r="P16" s="15" t="s">
        <v>23</v>
      </c>
      <c r="Q16" s="15" t="s">
        <v>22</v>
      </c>
      <c r="R16" s="15" t="s">
        <v>23</v>
      </c>
      <c r="S16" s="15" t="s">
        <v>22</v>
      </c>
      <c r="T16" s="15" t="s">
        <v>23</v>
      </c>
      <c r="U16" s="142"/>
      <c r="V16" s="142"/>
      <c r="X16" s="117"/>
      <c r="Y16" s="117"/>
      <c r="Z16" s="124"/>
      <c r="AB16" s="117"/>
      <c r="AC16" s="117"/>
      <c r="AD16" s="124"/>
      <c r="AF16" s="117"/>
    </row>
    <row r="17" spans="1:32" ht="12.75" customHeight="1">
      <c r="A17" s="17" t="s">
        <v>72</v>
      </c>
      <c r="B17" s="38" t="s">
        <v>24</v>
      </c>
      <c r="C17" s="19" t="s">
        <v>25</v>
      </c>
      <c r="D17" s="20"/>
      <c r="E17" s="61"/>
      <c r="F17" s="21">
        <v>2</v>
      </c>
      <c r="G17" s="21" t="s">
        <v>27</v>
      </c>
      <c r="H17" s="22">
        <v>1</v>
      </c>
      <c r="I17" s="23"/>
      <c r="J17" s="24"/>
      <c r="K17" s="54">
        <v>43</v>
      </c>
      <c r="L17" s="55"/>
      <c r="M17" s="26">
        <f>F17*$K$17/H17</f>
        <v>86</v>
      </c>
      <c r="N17" s="26">
        <f>F17*$L$17/H17</f>
        <v>0</v>
      </c>
      <c r="O17" s="26">
        <f>M17*I17</f>
        <v>0</v>
      </c>
      <c r="P17" s="26">
        <f>N17*J17</f>
        <v>0</v>
      </c>
      <c r="Q17" s="27">
        <f aca="true" t="shared" si="0" ref="Q17:R22">M17*3</f>
        <v>258</v>
      </c>
      <c r="R17" s="27">
        <f>N17*3</f>
        <v>0</v>
      </c>
      <c r="S17" s="27">
        <f>Q17*I17</f>
        <v>0</v>
      </c>
      <c r="T17" s="27">
        <f>R17*J17</f>
        <v>0</v>
      </c>
      <c r="U17" s="27">
        <f>SUM(Q17:R17)</f>
        <v>258</v>
      </c>
      <c r="V17" s="27">
        <f>SUM(S17:T17)</f>
        <v>0</v>
      </c>
      <c r="X17" s="20"/>
      <c r="Y17" s="20"/>
      <c r="Z17" s="23"/>
      <c r="AB17" s="20"/>
      <c r="AC17" s="20"/>
      <c r="AD17" s="23"/>
      <c r="AF17" s="21" t="s">
        <v>26</v>
      </c>
    </row>
    <row r="18" spans="1:32" ht="12.75" customHeight="1">
      <c r="A18" s="17"/>
      <c r="B18" s="18"/>
      <c r="C18" s="19" t="s">
        <v>28</v>
      </c>
      <c r="D18" s="61"/>
      <c r="E18" s="61"/>
      <c r="F18" s="21">
        <v>2</v>
      </c>
      <c r="G18" s="21" t="s">
        <v>27</v>
      </c>
      <c r="H18" s="22">
        <v>1</v>
      </c>
      <c r="I18" s="28"/>
      <c r="J18" s="29"/>
      <c r="K18" s="25"/>
      <c r="L18" s="56"/>
      <c r="M18" s="26">
        <f aca="true" t="shared" si="1" ref="M18:M21">F18*$K$17/H18</f>
        <v>86</v>
      </c>
      <c r="N18" s="26">
        <f aca="true" t="shared" si="2" ref="N18:N22">F18*$L$17/H18</f>
        <v>0</v>
      </c>
      <c r="O18" s="26">
        <f aca="true" t="shared" si="3" ref="O18:P22">M18*I18</f>
        <v>0</v>
      </c>
      <c r="P18" s="26">
        <f t="shared" si="3"/>
        <v>0</v>
      </c>
      <c r="Q18" s="27">
        <f t="shared" si="0"/>
        <v>258</v>
      </c>
      <c r="R18" s="27">
        <f t="shared" si="0"/>
        <v>0</v>
      </c>
      <c r="S18" s="27">
        <f aca="true" t="shared" si="4" ref="S18:T22">Q18*I18</f>
        <v>0</v>
      </c>
      <c r="T18" s="27">
        <f t="shared" si="4"/>
        <v>0</v>
      </c>
      <c r="U18" s="27">
        <f aca="true" t="shared" si="5" ref="U18:U60">SUM(Q18:R18)</f>
        <v>258</v>
      </c>
      <c r="V18" s="27">
        <f aca="true" t="shared" si="6" ref="V18:V60">SUM(S18:T18)</f>
        <v>0</v>
      </c>
      <c r="X18" s="20"/>
      <c r="Y18" s="20"/>
      <c r="Z18" s="23"/>
      <c r="AB18" s="20"/>
      <c r="AC18" s="20"/>
      <c r="AD18" s="23"/>
      <c r="AF18" s="21" t="s">
        <v>97</v>
      </c>
    </row>
    <row r="19" spans="1:32" ht="25.5">
      <c r="A19" s="17"/>
      <c r="B19" s="18"/>
      <c r="C19" s="30" t="s">
        <v>29</v>
      </c>
      <c r="D19" s="61"/>
      <c r="E19" s="61"/>
      <c r="F19" s="31">
        <v>1</v>
      </c>
      <c r="G19" s="31" t="s">
        <v>27</v>
      </c>
      <c r="H19" s="22">
        <v>1</v>
      </c>
      <c r="I19" s="32"/>
      <c r="J19" s="24"/>
      <c r="K19" s="25"/>
      <c r="L19" s="56"/>
      <c r="M19" s="26">
        <f t="shared" si="1"/>
        <v>43</v>
      </c>
      <c r="N19" s="26">
        <f t="shared" si="2"/>
        <v>0</v>
      </c>
      <c r="O19" s="26">
        <f t="shared" si="3"/>
        <v>0</v>
      </c>
      <c r="P19" s="26">
        <f t="shared" si="3"/>
        <v>0</v>
      </c>
      <c r="Q19" s="27">
        <f t="shared" si="0"/>
        <v>129</v>
      </c>
      <c r="R19" s="27">
        <f t="shared" si="0"/>
        <v>0</v>
      </c>
      <c r="S19" s="27">
        <f t="shared" si="4"/>
        <v>0</v>
      </c>
      <c r="T19" s="27">
        <f t="shared" si="4"/>
        <v>0</v>
      </c>
      <c r="U19" s="27">
        <f t="shared" si="5"/>
        <v>129</v>
      </c>
      <c r="V19" s="27">
        <f t="shared" si="6"/>
        <v>0</v>
      </c>
      <c r="X19" s="20"/>
      <c r="Y19" s="20"/>
      <c r="Z19" s="23"/>
      <c r="AB19" s="20"/>
      <c r="AC19" s="20"/>
      <c r="AD19" s="23"/>
      <c r="AF19" s="21" t="s">
        <v>26</v>
      </c>
    </row>
    <row r="20" spans="1:32" ht="25.5">
      <c r="A20" s="17"/>
      <c r="B20" s="18"/>
      <c r="C20" s="30" t="s">
        <v>30</v>
      </c>
      <c r="D20" s="61"/>
      <c r="E20" s="61"/>
      <c r="F20" s="31">
        <v>1</v>
      </c>
      <c r="G20" s="31" t="s">
        <v>27</v>
      </c>
      <c r="H20" s="22">
        <v>1</v>
      </c>
      <c r="I20" s="32"/>
      <c r="J20" s="24"/>
      <c r="K20" s="25"/>
      <c r="L20" s="56"/>
      <c r="M20" s="26">
        <f t="shared" si="1"/>
        <v>43</v>
      </c>
      <c r="N20" s="26">
        <f t="shared" si="2"/>
        <v>0</v>
      </c>
      <c r="O20" s="26">
        <f t="shared" si="3"/>
        <v>0</v>
      </c>
      <c r="P20" s="26">
        <f t="shared" si="3"/>
        <v>0</v>
      </c>
      <c r="Q20" s="27">
        <f t="shared" si="0"/>
        <v>129</v>
      </c>
      <c r="R20" s="27">
        <f t="shared" si="0"/>
        <v>0</v>
      </c>
      <c r="S20" s="27">
        <f t="shared" si="4"/>
        <v>0</v>
      </c>
      <c r="T20" s="27">
        <f t="shared" si="4"/>
        <v>0</v>
      </c>
      <c r="U20" s="27">
        <f t="shared" si="5"/>
        <v>129</v>
      </c>
      <c r="V20" s="27">
        <f t="shared" si="6"/>
        <v>0</v>
      </c>
      <c r="X20" s="20"/>
      <c r="Y20" s="20"/>
      <c r="Z20" s="23"/>
      <c r="AB20" s="20"/>
      <c r="AC20" s="20"/>
      <c r="AD20" s="23"/>
      <c r="AF20" s="21" t="s">
        <v>97</v>
      </c>
    </row>
    <row r="21" spans="1:32" ht="25.5">
      <c r="A21" s="17"/>
      <c r="B21" s="18"/>
      <c r="C21" s="33" t="s">
        <v>31</v>
      </c>
      <c r="D21" s="61"/>
      <c r="E21" s="61"/>
      <c r="F21" s="31">
        <v>4</v>
      </c>
      <c r="G21" s="31" t="s">
        <v>32</v>
      </c>
      <c r="H21" s="22">
        <v>2</v>
      </c>
      <c r="I21" s="23"/>
      <c r="J21" s="24"/>
      <c r="K21" s="25"/>
      <c r="L21" s="56"/>
      <c r="M21" s="26">
        <f t="shared" si="1"/>
        <v>86</v>
      </c>
      <c r="N21" s="26">
        <f t="shared" si="2"/>
        <v>0</v>
      </c>
      <c r="O21" s="26">
        <f t="shared" si="3"/>
        <v>0</v>
      </c>
      <c r="P21" s="26">
        <f t="shared" si="3"/>
        <v>0</v>
      </c>
      <c r="Q21" s="27">
        <f t="shared" si="0"/>
        <v>258</v>
      </c>
      <c r="R21" s="27">
        <f t="shared" si="0"/>
        <v>0</v>
      </c>
      <c r="S21" s="27">
        <f t="shared" si="4"/>
        <v>0</v>
      </c>
      <c r="T21" s="27">
        <f t="shared" si="4"/>
        <v>0</v>
      </c>
      <c r="U21" s="27">
        <f t="shared" si="5"/>
        <v>258</v>
      </c>
      <c r="V21" s="27">
        <f t="shared" si="6"/>
        <v>0</v>
      </c>
      <c r="X21" s="20"/>
      <c r="Y21" s="20"/>
      <c r="Z21" s="23"/>
      <c r="AB21" s="20"/>
      <c r="AC21" s="20"/>
      <c r="AD21" s="23"/>
      <c r="AF21" s="21" t="s">
        <v>26</v>
      </c>
    </row>
    <row r="22" spans="1:32" ht="12.75">
      <c r="A22" s="17"/>
      <c r="B22" s="42"/>
      <c r="C22" s="34" t="s">
        <v>33</v>
      </c>
      <c r="D22" s="61"/>
      <c r="E22" s="61"/>
      <c r="F22" s="21">
        <v>1</v>
      </c>
      <c r="G22" s="31" t="s">
        <v>34</v>
      </c>
      <c r="H22" s="22">
        <v>1</v>
      </c>
      <c r="I22" s="23"/>
      <c r="J22" s="24"/>
      <c r="K22" s="57"/>
      <c r="L22" s="58"/>
      <c r="M22" s="26">
        <v>1</v>
      </c>
      <c r="N22" s="26">
        <f t="shared" si="2"/>
        <v>0</v>
      </c>
      <c r="O22" s="26">
        <f t="shared" si="3"/>
        <v>0</v>
      </c>
      <c r="P22" s="26">
        <f t="shared" si="3"/>
        <v>0</v>
      </c>
      <c r="Q22" s="27">
        <f t="shared" si="0"/>
        <v>3</v>
      </c>
      <c r="R22" s="27">
        <f t="shared" si="0"/>
        <v>0</v>
      </c>
      <c r="S22" s="27">
        <f t="shared" si="4"/>
        <v>0</v>
      </c>
      <c r="T22" s="27">
        <f t="shared" si="4"/>
        <v>0</v>
      </c>
      <c r="U22" s="27">
        <f t="shared" si="5"/>
        <v>3</v>
      </c>
      <c r="V22" s="27">
        <f t="shared" si="6"/>
        <v>0</v>
      </c>
      <c r="X22" s="20"/>
      <c r="Y22" s="20"/>
      <c r="Z22" s="23"/>
      <c r="AB22" s="20"/>
      <c r="AC22" s="20"/>
      <c r="AD22" s="23"/>
      <c r="AF22" s="21"/>
    </row>
    <row r="23" spans="1:32" ht="12.75" customHeight="1">
      <c r="A23" s="17"/>
      <c r="B23" s="38" t="s">
        <v>35</v>
      </c>
      <c r="C23" s="19" t="s">
        <v>36</v>
      </c>
      <c r="D23" s="61"/>
      <c r="E23" s="61"/>
      <c r="F23" s="21">
        <v>2</v>
      </c>
      <c r="G23" s="21" t="s">
        <v>27</v>
      </c>
      <c r="H23" s="22">
        <v>1</v>
      </c>
      <c r="I23" s="35"/>
      <c r="J23" s="36"/>
      <c r="K23" s="54"/>
      <c r="L23" s="55">
        <v>1</v>
      </c>
      <c r="M23" s="26">
        <f>F23*$K$23/H23</f>
        <v>0</v>
      </c>
      <c r="N23" s="26">
        <f>F23*$L$23/H23</f>
        <v>2</v>
      </c>
      <c r="O23" s="26">
        <f>M23*I23</f>
        <v>0</v>
      </c>
      <c r="P23" s="26">
        <f>N23*J23</f>
        <v>0</v>
      </c>
      <c r="Q23" s="27">
        <f>M23*3</f>
        <v>0</v>
      </c>
      <c r="R23" s="27">
        <f>N23*3</f>
        <v>6</v>
      </c>
      <c r="S23" s="27">
        <f>Q23*I23</f>
        <v>0</v>
      </c>
      <c r="T23" s="27">
        <f>R23*J23</f>
        <v>0</v>
      </c>
      <c r="U23" s="27">
        <f t="shared" si="5"/>
        <v>6</v>
      </c>
      <c r="V23" s="27">
        <f t="shared" si="6"/>
        <v>0</v>
      </c>
      <c r="X23" s="20"/>
      <c r="Y23" s="20"/>
      <c r="Z23" s="23"/>
      <c r="AB23" s="20"/>
      <c r="AC23" s="20"/>
      <c r="AD23" s="23"/>
      <c r="AF23" s="21" t="s">
        <v>99</v>
      </c>
    </row>
    <row r="24" spans="1:32" ht="12.75" customHeight="1">
      <c r="A24" s="17"/>
      <c r="B24" s="18"/>
      <c r="C24" s="19" t="s">
        <v>38</v>
      </c>
      <c r="D24" s="61"/>
      <c r="E24" s="61"/>
      <c r="F24" s="21">
        <v>2</v>
      </c>
      <c r="G24" s="21" t="s">
        <v>27</v>
      </c>
      <c r="H24" s="22">
        <v>1</v>
      </c>
      <c r="I24" s="35"/>
      <c r="J24" s="36"/>
      <c r="K24" s="25"/>
      <c r="L24" s="56"/>
      <c r="M24" s="26">
        <f aca="true" t="shared" si="7" ref="M24:M27">F24*$K$23/H24</f>
        <v>0</v>
      </c>
      <c r="N24" s="26">
        <f aca="true" t="shared" si="8" ref="N24:N27">F24*$L$23/H24</f>
        <v>2</v>
      </c>
      <c r="O24" s="26">
        <f aca="true" t="shared" si="9" ref="O24:P27">M24*I24</f>
        <v>0</v>
      </c>
      <c r="P24" s="26">
        <f t="shared" si="9"/>
        <v>0</v>
      </c>
      <c r="Q24" s="27">
        <f aca="true" t="shared" si="10" ref="Q24:R27">M24*3</f>
        <v>0</v>
      </c>
      <c r="R24" s="27">
        <f t="shared" si="10"/>
        <v>6</v>
      </c>
      <c r="S24" s="27">
        <f aca="true" t="shared" si="11" ref="S24:T27">Q24*I24</f>
        <v>0</v>
      </c>
      <c r="T24" s="27">
        <f t="shared" si="11"/>
        <v>0</v>
      </c>
      <c r="U24" s="27">
        <f t="shared" si="5"/>
        <v>6</v>
      </c>
      <c r="V24" s="27">
        <f t="shared" si="6"/>
        <v>0</v>
      </c>
      <c r="X24" s="20"/>
      <c r="Y24" s="20"/>
      <c r="Z24" s="23"/>
      <c r="AB24" s="20"/>
      <c r="AC24" s="20"/>
      <c r="AD24" s="23"/>
      <c r="AF24" s="21" t="s">
        <v>98</v>
      </c>
    </row>
    <row r="25" spans="1:32" ht="25.5">
      <c r="A25" s="17"/>
      <c r="B25" s="18"/>
      <c r="C25" s="30" t="s">
        <v>29</v>
      </c>
      <c r="D25" s="61"/>
      <c r="E25" s="61"/>
      <c r="F25" s="31">
        <v>1</v>
      </c>
      <c r="G25" s="31" t="s">
        <v>27</v>
      </c>
      <c r="H25" s="22">
        <v>1</v>
      </c>
      <c r="I25" s="35"/>
      <c r="J25" s="36"/>
      <c r="K25" s="25"/>
      <c r="L25" s="56"/>
      <c r="M25" s="26">
        <f t="shared" si="7"/>
        <v>0</v>
      </c>
      <c r="N25" s="26">
        <f t="shared" si="8"/>
        <v>1</v>
      </c>
      <c r="O25" s="26">
        <f t="shared" si="9"/>
        <v>0</v>
      </c>
      <c r="P25" s="26">
        <f t="shared" si="9"/>
        <v>0</v>
      </c>
      <c r="Q25" s="27">
        <f t="shared" si="10"/>
        <v>0</v>
      </c>
      <c r="R25" s="27">
        <f t="shared" si="10"/>
        <v>3</v>
      </c>
      <c r="S25" s="27">
        <f t="shared" si="11"/>
        <v>0</v>
      </c>
      <c r="T25" s="27">
        <f t="shared" si="11"/>
        <v>0</v>
      </c>
      <c r="U25" s="27">
        <f t="shared" si="5"/>
        <v>3</v>
      </c>
      <c r="V25" s="27">
        <f t="shared" si="6"/>
        <v>0</v>
      </c>
      <c r="X25" s="20"/>
      <c r="Y25" s="20"/>
      <c r="Z25" s="23"/>
      <c r="AB25" s="20"/>
      <c r="AC25" s="20"/>
      <c r="AD25" s="23"/>
      <c r="AF25" s="21" t="s">
        <v>44</v>
      </c>
    </row>
    <row r="26" spans="1:32" ht="25.5">
      <c r="A26" s="17"/>
      <c r="B26" s="18"/>
      <c r="C26" s="33" t="s">
        <v>31</v>
      </c>
      <c r="D26" s="61"/>
      <c r="E26" s="61"/>
      <c r="F26" s="31">
        <v>4</v>
      </c>
      <c r="G26" s="31" t="s">
        <v>32</v>
      </c>
      <c r="H26" s="22">
        <v>2</v>
      </c>
      <c r="I26" s="35"/>
      <c r="J26" s="36"/>
      <c r="K26" s="25"/>
      <c r="L26" s="56"/>
      <c r="M26" s="26">
        <f t="shared" si="7"/>
        <v>0</v>
      </c>
      <c r="N26" s="26">
        <f t="shared" si="8"/>
        <v>2</v>
      </c>
      <c r="O26" s="26">
        <f t="shared" si="9"/>
        <v>0</v>
      </c>
      <c r="P26" s="26">
        <f t="shared" si="9"/>
        <v>0</v>
      </c>
      <c r="Q26" s="27">
        <f t="shared" si="10"/>
        <v>0</v>
      </c>
      <c r="R26" s="27">
        <f t="shared" si="10"/>
        <v>6</v>
      </c>
      <c r="S26" s="27">
        <f t="shared" si="11"/>
        <v>0</v>
      </c>
      <c r="T26" s="27">
        <f t="shared" si="11"/>
        <v>0</v>
      </c>
      <c r="U26" s="27">
        <f t="shared" si="5"/>
        <v>6</v>
      </c>
      <c r="V26" s="27">
        <f t="shared" si="6"/>
        <v>0</v>
      </c>
      <c r="X26" s="20"/>
      <c r="Y26" s="20"/>
      <c r="Z26" s="23"/>
      <c r="AB26" s="20"/>
      <c r="AC26" s="20"/>
      <c r="AD26" s="23"/>
      <c r="AF26" s="21" t="s">
        <v>44</v>
      </c>
    </row>
    <row r="27" spans="1:32" ht="12.75">
      <c r="A27" s="17"/>
      <c r="B27" s="42"/>
      <c r="C27" s="30" t="s">
        <v>33</v>
      </c>
      <c r="D27" s="61"/>
      <c r="E27" s="61"/>
      <c r="F27" s="31">
        <v>1</v>
      </c>
      <c r="G27" s="31" t="s">
        <v>39</v>
      </c>
      <c r="H27" s="22">
        <v>3</v>
      </c>
      <c r="I27" s="35"/>
      <c r="J27" s="36"/>
      <c r="K27" s="25"/>
      <c r="L27" s="56"/>
      <c r="M27" s="26">
        <f t="shared" si="7"/>
        <v>0</v>
      </c>
      <c r="N27" s="26">
        <f t="shared" si="8"/>
        <v>0.3333333333333333</v>
      </c>
      <c r="O27" s="26">
        <f t="shared" si="9"/>
        <v>0</v>
      </c>
      <c r="P27" s="26">
        <f t="shared" si="9"/>
        <v>0</v>
      </c>
      <c r="Q27" s="27">
        <f t="shared" si="10"/>
        <v>0</v>
      </c>
      <c r="R27" s="27">
        <f t="shared" si="10"/>
        <v>1</v>
      </c>
      <c r="S27" s="27">
        <f t="shared" si="11"/>
        <v>0</v>
      </c>
      <c r="T27" s="27">
        <f t="shared" si="11"/>
        <v>0</v>
      </c>
      <c r="U27" s="27">
        <f t="shared" si="5"/>
        <v>1</v>
      </c>
      <c r="V27" s="27">
        <f t="shared" si="6"/>
        <v>0</v>
      </c>
      <c r="X27" s="20"/>
      <c r="Y27" s="20"/>
      <c r="Z27" s="23"/>
      <c r="AB27" s="20"/>
      <c r="AC27" s="20"/>
      <c r="AD27" s="23"/>
      <c r="AF27" s="21"/>
    </row>
    <row r="28" spans="1:32" ht="12.75" customHeight="1">
      <c r="A28" s="143" t="s">
        <v>90</v>
      </c>
      <c r="B28" s="146" t="s">
        <v>40</v>
      </c>
      <c r="C28" s="34" t="s">
        <v>25</v>
      </c>
      <c r="D28" s="61"/>
      <c r="E28" s="61"/>
      <c r="F28" s="31">
        <v>2</v>
      </c>
      <c r="G28" s="21" t="s">
        <v>27</v>
      </c>
      <c r="H28" s="22">
        <v>1</v>
      </c>
      <c r="I28" s="23"/>
      <c r="J28" s="24"/>
      <c r="K28" s="54">
        <v>9</v>
      </c>
      <c r="L28" s="55"/>
      <c r="M28" s="27">
        <f>F28*$K$28/H28</f>
        <v>18</v>
      </c>
      <c r="N28" s="27">
        <f>F28*$L$28/H28</f>
        <v>0</v>
      </c>
      <c r="O28" s="27">
        <f>M28*I28</f>
        <v>0</v>
      </c>
      <c r="P28" s="27">
        <f>N28*J28</f>
        <v>0</v>
      </c>
      <c r="Q28" s="27">
        <f>M28*3</f>
        <v>54</v>
      </c>
      <c r="R28" s="27">
        <f>N28*3</f>
        <v>0</v>
      </c>
      <c r="S28" s="27">
        <f>Q28*I28</f>
        <v>0</v>
      </c>
      <c r="T28" s="27">
        <f>R28*J28</f>
        <v>0</v>
      </c>
      <c r="U28" s="27">
        <f t="shared" si="5"/>
        <v>54</v>
      </c>
      <c r="V28" s="27">
        <f t="shared" si="6"/>
        <v>0</v>
      </c>
      <c r="X28" s="20"/>
      <c r="Y28" s="20"/>
      <c r="Z28" s="23"/>
      <c r="AB28" s="20"/>
      <c r="AC28" s="20"/>
      <c r="AD28" s="23"/>
      <c r="AF28" s="21" t="s">
        <v>37</v>
      </c>
    </row>
    <row r="29" spans="1:32" ht="12.75" customHeight="1">
      <c r="A29" s="144"/>
      <c r="B29" s="147"/>
      <c r="C29" s="34" t="s">
        <v>28</v>
      </c>
      <c r="D29" s="61"/>
      <c r="E29" s="61"/>
      <c r="F29" s="31">
        <v>2</v>
      </c>
      <c r="G29" s="21" t="s">
        <v>27</v>
      </c>
      <c r="H29" s="22">
        <v>1</v>
      </c>
      <c r="I29" s="23"/>
      <c r="J29" s="24"/>
      <c r="K29" s="25"/>
      <c r="L29" s="56"/>
      <c r="M29" s="27">
        <f aca="true" t="shared" si="12" ref="M29:M33">F29*$K$28/H29</f>
        <v>18</v>
      </c>
      <c r="N29" s="27">
        <f aca="true" t="shared" si="13" ref="N29:N33">F29*$L$28/H29</f>
        <v>0</v>
      </c>
      <c r="O29" s="27">
        <f aca="true" t="shared" si="14" ref="O29:P33">M29*I29</f>
        <v>0</v>
      </c>
      <c r="P29" s="27">
        <f t="shared" si="14"/>
        <v>0</v>
      </c>
      <c r="Q29" s="27">
        <f aca="true" t="shared" si="15" ref="Q29:R33">M29*3</f>
        <v>54</v>
      </c>
      <c r="R29" s="27">
        <f t="shared" si="15"/>
        <v>0</v>
      </c>
      <c r="S29" s="27">
        <f aca="true" t="shared" si="16" ref="S29:T33">Q29*I29</f>
        <v>0</v>
      </c>
      <c r="T29" s="27">
        <f t="shared" si="16"/>
        <v>0</v>
      </c>
      <c r="U29" s="27">
        <f t="shared" si="5"/>
        <v>54</v>
      </c>
      <c r="V29" s="27">
        <f t="shared" si="6"/>
        <v>0</v>
      </c>
      <c r="X29" s="20"/>
      <c r="Y29" s="20"/>
      <c r="Z29" s="23"/>
      <c r="AB29" s="20"/>
      <c r="AC29" s="20"/>
      <c r="AD29" s="23"/>
      <c r="AF29" s="21" t="s">
        <v>100</v>
      </c>
    </row>
    <row r="30" spans="1:32" ht="25.5">
      <c r="A30" s="17"/>
      <c r="B30" s="59" t="s">
        <v>41</v>
      </c>
      <c r="C30" s="30" t="s">
        <v>29</v>
      </c>
      <c r="D30" s="61"/>
      <c r="E30" s="61"/>
      <c r="F30" s="31">
        <v>1</v>
      </c>
      <c r="G30" s="31" t="s">
        <v>27</v>
      </c>
      <c r="H30" s="22">
        <v>1</v>
      </c>
      <c r="I30" s="32"/>
      <c r="J30" s="24"/>
      <c r="K30" s="25"/>
      <c r="L30" s="56"/>
      <c r="M30" s="27">
        <f t="shared" si="12"/>
        <v>9</v>
      </c>
      <c r="N30" s="27">
        <f t="shared" si="13"/>
        <v>0</v>
      </c>
      <c r="O30" s="27">
        <f t="shared" si="14"/>
        <v>0</v>
      </c>
      <c r="P30" s="27">
        <f t="shared" si="14"/>
        <v>0</v>
      </c>
      <c r="Q30" s="27">
        <f t="shared" si="15"/>
        <v>27</v>
      </c>
      <c r="R30" s="27">
        <f t="shared" si="15"/>
        <v>0</v>
      </c>
      <c r="S30" s="27">
        <f t="shared" si="16"/>
        <v>0</v>
      </c>
      <c r="T30" s="27">
        <f t="shared" si="16"/>
        <v>0</v>
      </c>
      <c r="U30" s="27">
        <f t="shared" si="5"/>
        <v>27</v>
      </c>
      <c r="V30" s="27">
        <f t="shared" si="6"/>
        <v>0</v>
      </c>
      <c r="X30" s="20"/>
      <c r="Y30" s="20"/>
      <c r="Z30" s="23"/>
      <c r="AB30" s="20"/>
      <c r="AC30" s="20"/>
      <c r="AD30" s="23"/>
      <c r="AF30" s="21" t="s">
        <v>37</v>
      </c>
    </row>
    <row r="31" spans="1:32" ht="25.5">
      <c r="A31" s="17"/>
      <c r="B31" s="59"/>
      <c r="C31" s="30" t="s">
        <v>30</v>
      </c>
      <c r="D31" s="61"/>
      <c r="E31" s="61"/>
      <c r="F31" s="31">
        <v>1</v>
      </c>
      <c r="G31" s="31" t="s">
        <v>27</v>
      </c>
      <c r="H31" s="22">
        <v>1</v>
      </c>
      <c r="I31" s="32"/>
      <c r="J31" s="24"/>
      <c r="K31" s="25"/>
      <c r="L31" s="56"/>
      <c r="M31" s="27">
        <f t="shared" si="12"/>
        <v>9</v>
      </c>
      <c r="N31" s="27">
        <f t="shared" si="13"/>
        <v>0</v>
      </c>
      <c r="O31" s="27">
        <f t="shared" si="14"/>
        <v>0</v>
      </c>
      <c r="P31" s="27">
        <f t="shared" si="14"/>
        <v>0</v>
      </c>
      <c r="Q31" s="27">
        <f t="shared" si="15"/>
        <v>27</v>
      </c>
      <c r="R31" s="27">
        <f t="shared" si="15"/>
        <v>0</v>
      </c>
      <c r="S31" s="27">
        <f t="shared" si="16"/>
        <v>0</v>
      </c>
      <c r="T31" s="27">
        <f t="shared" si="16"/>
        <v>0</v>
      </c>
      <c r="U31" s="27">
        <f t="shared" si="5"/>
        <v>27</v>
      </c>
      <c r="V31" s="27">
        <f t="shared" si="6"/>
        <v>0</v>
      </c>
      <c r="X31" s="20"/>
      <c r="Y31" s="20"/>
      <c r="Z31" s="23"/>
      <c r="AB31" s="20"/>
      <c r="AC31" s="20"/>
      <c r="AD31" s="23"/>
      <c r="AF31" s="21" t="s">
        <v>100</v>
      </c>
    </row>
    <row r="32" spans="1:32" ht="25.5">
      <c r="A32" s="17"/>
      <c r="B32" s="59"/>
      <c r="C32" s="33" t="s">
        <v>31</v>
      </c>
      <c r="D32" s="61"/>
      <c r="E32" s="61"/>
      <c r="F32" s="37">
        <v>4</v>
      </c>
      <c r="G32" s="31" t="s">
        <v>32</v>
      </c>
      <c r="H32" s="22">
        <v>2</v>
      </c>
      <c r="I32" s="23"/>
      <c r="J32" s="24"/>
      <c r="K32" s="25"/>
      <c r="L32" s="56"/>
      <c r="M32" s="27">
        <f t="shared" si="12"/>
        <v>18</v>
      </c>
      <c r="N32" s="27">
        <f t="shared" si="13"/>
        <v>0</v>
      </c>
      <c r="O32" s="27">
        <f t="shared" si="14"/>
        <v>0</v>
      </c>
      <c r="P32" s="27">
        <f t="shared" si="14"/>
        <v>0</v>
      </c>
      <c r="Q32" s="27">
        <f t="shared" si="15"/>
        <v>54</v>
      </c>
      <c r="R32" s="27">
        <f t="shared" si="15"/>
        <v>0</v>
      </c>
      <c r="S32" s="27">
        <f t="shared" si="16"/>
        <v>0</v>
      </c>
      <c r="T32" s="27">
        <f t="shared" si="16"/>
        <v>0</v>
      </c>
      <c r="U32" s="27">
        <f t="shared" si="5"/>
        <v>54</v>
      </c>
      <c r="V32" s="27">
        <f t="shared" si="6"/>
        <v>0</v>
      </c>
      <c r="X32" s="20"/>
      <c r="Y32" s="20"/>
      <c r="Z32" s="23"/>
      <c r="AB32" s="20"/>
      <c r="AC32" s="20"/>
      <c r="AD32" s="23"/>
      <c r="AF32" s="21" t="s">
        <v>100</v>
      </c>
    </row>
    <row r="33" spans="1:32" ht="12.75" customHeight="1">
      <c r="A33" s="17"/>
      <c r="B33" s="62"/>
      <c r="C33" s="34" t="s">
        <v>42</v>
      </c>
      <c r="D33" s="61"/>
      <c r="E33" s="61"/>
      <c r="F33" s="31">
        <v>2</v>
      </c>
      <c r="G33" s="31" t="s">
        <v>32</v>
      </c>
      <c r="H33" s="22">
        <v>2</v>
      </c>
      <c r="I33" s="23"/>
      <c r="J33" s="24"/>
      <c r="K33" s="25"/>
      <c r="L33" s="56"/>
      <c r="M33" s="27">
        <f t="shared" si="12"/>
        <v>9</v>
      </c>
      <c r="N33" s="27">
        <f t="shared" si="13"/>
        <v>0</v>
      </c>
      <c r="O33" s="27">
        <f t="shared" si="14"/>
        <v>0</v>
      </c>
      <c r="P33" s="27">
        <f t="shared" si="14"/>
        <v>0</v>
      </c>
      <c r="Q33" s="27">
        <f t="shared" si="15"/>
        <v>27</v>
      </c>
      <c r="R33" s="27">
        <f t="shared" si="15"/>
        <v>0</v>
      </c>
      <c r="S33" s="27">
        <f t="shared" si="16"/>
        <v>0</v>
      </c>
      <c r="T33" s="27">
        <f t="shared" si="16"/>
        <v>0</v>
      </c>
      <c r="U33" s="27">
        <f t="shared" si="5"/>
        <v>27</v>
      </c>
      <c r="V33" s="27">
        <f t="shared" si="6"/>
        <v>0</v>
      </c>
      <c r="X33" s="20"/>
      <c r="Y33" s="20"/>
      <c r="Z33" s="23"/>
      <c r="AB33" s="20"/>
      <c r="AC33" s="20"/>
      <c r="AD33" s="23"/>
      <c r="AF33" s="21"/>
    </row>
    <row r="34" spans="1:32" ht="12.75" customHeight="1">
      <c r="A34" s="17"/>
      <c r="B34" s="146" t="s">
        <v>43</v>
      </c>
      <c r="C34" s="39" t="s">
        <v>36</v>
      </c>
      <c r="D34" s="61"/>
      <c r="E34" s="61"/>
      <c r="F34" s="31">
        <v>2</v>
      </c>
      <c r="G34" s="21" t="s">
        <v>27</v>
      </c>
      <c r="H34" s="22">
        <v>1</v>
      </c>
      <c r="I34" s="35"/>
      <c r="J34" s="36"/>
      <c r="K34" s="54"/>
      <c r="L34" s="55">
        <v>3</v>
      </c>
      <c r="M34" s="27">
        <f>F34*$K$34/H34</f>
        <v>0</v>
      </c>
      <c r="N34" s="27">
        <f>F34*$L$34/H34</f>
        <v>6</v>
      </c>
      <c r="O34" s="27">
        <f>M34*I34</f>
        <v>0</v>
      </c>
      <c r="P34" s="27">
        <f>N34*J34</f>
        <v>0</v>
      </c>
      <c r="Q34" s="27">
        <f>M34*3</f>
        <v>0</v>
      </c>
      <c r="R34" s="27">
        <f>N34*3</f>
        <v>18</v>
      </c>
      <c r="S34" s="27">
        <f>Q34*I34</f>
        <v>0</v>
      </c>
      <c r="T34" s="27">
        <f>R34*J34</f>
        <v>0</v>
      </c>
      <c r="U34" s="27">
        <f t="shared" si="5"/>
        <v>18</v>
      </c>
      <c r="V34" s="27">
        <f t="shared" si="6"/>
        <v>0</v>
      </c>
      <c r="X34" s="20"/>
      <c r="Y34" s="20"/>
      <c r="Z34" s="23"/>
      <c r="AB34" s="20"/>
      <c r="AC34" s="20"/>
      <c r="AD34" s="23"/>
      <c r="AF34" s="21" t="s">
        <v>99</v>
      </c>
    </row>
    <row r="35" spans="1:32" ht="12.75" customHeight="1">
      <c r="A35" s="17"/>
      <c r="B35" s="147"/>
      <c r="C35" s="39" t="s">
        <v>38</v>
      </c>
      <c r="D35" s="61"/>
      <c r="E35" s="61"/>
      <c r="F35" s="31">
        <v>2</v>
      </c>
      <c r="G35" s="21" t="s">
        <v>27</v>
      </c>
      <c r="H35" s="22">
        <v>1</v>
      </c>
      <c r="I35" s="35"/>
      <c r="J35" s="36"/>
      <c r="K35" s="25"/>
      <c r="L35" s="56"/>
      <c r="M35" s="27">
        <f aca="true" t="shared" si="17" ref="M35:M38">F35*$K$34/H35</f>
        <v>0</v>
      </c>
      <c r="N35" s="27">
        <f aca="true" t="shared" si="18" ref="N35:N38">F35*$L$34/H35</f>
        <v>6</v>
      </c>
      <c r="O35" s="27">
        <f aca="true" t="shared" si="19" ref="O35:P38">M35*I35</f>
        <v>0</v>
      </c>
      <c r="P35" s="27">
        <f t="shared" si="19"/>
        <v>0</v>
      </c>
      <c r="Q35" s="27">
        <f aca="true" t="shared" si="20" ref="Q35:R38">M35*3</f>
        <v>0</v>
      </c>
      <c r="R35" s="27">
        <f t="shared" si="20"/>
        <v>18</v>
      </c>
      <c r="S35" s="27">
        <f aca="true" t="shared" si="21" ref="S35:T38">Q35*I35</f>
        <v>0</v>
      </c>
      <c r="T35" s="27">
        <f t="shared" si="21"/>
        <v>0</v>
      </c>
      <c r="U35" s="27">
        <f t="shared" si="5"/>
        <v>18</v>
      </c>
      <c r="V35" s="27">
        <f t="shared" si="6"/>
        <v>0</v>
      </c>
      <c r="X35" s="20"/>
      <c r="Y35" s="20"/>
      <c r="Z35" s="23"/>
      <c r="AB35" s="20"/>
      <c r="AC35" s="20"/>
      <c r="AD35" s="23"/>
      <c r="AF35" s="21" t="s">
        <v>98</v>
      </c>
    </row>
    <row r="36" spans="1:32" ht="25.5">
      <c r="A36" s="17"/>
      <c r="B36" s="59" t="s">
        <v>41</v>
      </c>
      <c r="C36" s="30" t="s">
        <v>29</v>
      </c>
      <c r="D36" s="61"/>
      <c r="E36" s="61"/>
      <c r="F36" s="31">
        <v>2</v>
      </c>
      <c r="G36" s="31" t="s">
        <v>27</v>
      </c>
      <c r="H36" s="22">
        <v>1</v>
      </c>
      <c r="I36" s="35"/>
      <c r="J36" s="36"/>
      <c r="K36" s="25"/>
      <c r="L36" s="56"/>
      <c r="M36" s="27">
        <f t="shared" si="17"/>
        <v>0</v>
      </c>
      <c r="N36" s="27">
        <f t="shared" si="18"/>
        <v>6</v>
      </c>
      <c r="O36" s="27">
        <f t="shared" si="19"/>
        <v>0</v>
      </c>
      <c r="P36" s="27">
        <f t="shared" si="19"/>
        <v>0</v>
      </c>
      <c r="Q36" s="27">
        <f t="shared" si="20"/>
        <v>0</v>
      </c>
      <c r="R36" s="27">
        <f t="shared" si="20"/>
        <v>18</v>
      </c>
      <c r="S36" s="27">
        <f t="shared" si="21"/>
        <v>0</v>
      </c>
      <c r="T36" s="27">
        <f t="shared" si="21"/>
        <v>0</v>
      </c>
      <c r="U36" s="27">
        <f t="shared" si="5"/>
        <v>18</v>
      </c>
      <c r="V36" s="27">
        <f t="shared" si="6"/>
        <v>0</v>
      </c>
      <c r="X36" s="20"/>
      <c r="Y36" s="20"/>
      <c r="Z36" s="23"/>
      <c r="AB36" s="20"/>
      <c r="AC36" s="20"/>
      <c r="AD36" s="23"/>
      <c r="AF36" s="31" t="s">
        <v>44</v>
      </c>
    </row>
    <row r="37" spans="1:32" ht="25.5">
      <c r="A37" s="17"/>
      <c r="B37" s="59"/>
      <c r="C37" s="33" t="s">
        <v>31</v>
      </c>
      <c r="D37" s="61"/>
      <c r="E37" s="61"/>
      <c r="F37" s="37">
        <v>4</v>
      </c>
      <c r="G37" s="31" t="s">
        <v>32</v>
      </c>
      <c r="H37" s="22">
        <v>2</v>
      </c>
      <c r="I37" s="35"/>
      <c r="J37" s="36"/>
      <c r="K37" s="25"/>
      <c r="L37" s="56"/>
      <c r="M37" s="27">
        <f t="shared" si="17"/>
        <v>0</v>
      </c>
      <c r="N37" s="27">
        <f t="shared" si="18"/>
        <v>6</v>
      </c>
      <c r="O37" s="27">
        <f t="shared" si="19"/>
        <v>0</v>
      </c>
      <c r="P37" s="27">
        <f t="shared" si="19"/>
        <v>0</v>
      </c>
      <c r="Q37" s="27">
        <f t="shared" si="20"/>
        <v>0</v>
      </c>
      <c r="R37" s="27">
        <f t="shared" si="20"/>
        <v>18</v>
      </c>
      <c r="S37" s="27">
        <f t="shared" si="21"/>
        <v>0</v>
      </c>
      <c r="T37" s="27">
        <f t="shared" si="21"/>
        <v>0</v>
      </c>
      <c r="U37" s="27">
        <f t="shared" si="5"/>
        <v>18</v>
      </c>
      <c r="V37" s="27">
        <f t="shared" si="6"/>
        <v>0</v>
      </c>
      <c r="X37" s="20"/>
      <c r="Y37" s="20"/>
      <c r="Z37" s="23"/>
      <c r="AB37" s="20"/>
      <c r="AC37" s="20"/>
      <c r="AD37" s="23"/>
      <c r="AF37" s="31" t="s">
        <v>44</v>
      </c>
    </row>
    <row r="38" spans="1:32" ht="12.75">
      <c r="A38" s="17"/>
      <c r="B38" s="62"/>
      <c r="C38" s="39" t="s">
        <v>42</v>
      </c>
      <c r="D38" s="61"/>
      <c r="E38" s="61"/>
      <c r="F38" s="31">
        <v>2</v>
      </c>
      <c r="G38" s="31" t="s">
        <v>32</v>
      </c>
      <c r="H38" s="22">
        <v>2</v>
      </c>
      <c r="I38" s="35"/>
      <c r="J38" s="36"/>
      <c r="K38" s="25"/>
      <c r="L38" s="56"/>
      <c r="M38" s="27">
        <f t="shared" si="17"/>
        <v>0</v>
      </c>
      <c r="N38" s="27">
        <f t="shared" si="18"/>
        <v>3</v>
      </c>
      <c r="O38" s="27">
        <f t="shared" si="19"/>
        <v>0</v>
      </c>
      <c r="P38" s="27">
        <f t="shared" si="19"/>
        <v>0</v>
      </c>
      <c r="Q38" s="27">
        <f t="shared" si="20"/>
        <v>0</v>
      </c>
      <c r="R38" s="27">
        <f t="shared" si="20"/>
        <v>9</v>
      </c>
      <c r="S38" s="27">
        <f t="shared" si="21"/>
        <v>0</v>
      </c>
      <c r="T38" s="27">
        <f t="shared" si="21"/>
        <v>0</v>
      </c>
      <c r="U38" s="27">
        <f t="shared" si="5"/>
        <v>9</v>
      </c>
      <c r="V38" s="27">
        <f t="shared" si="6"/>
        <v>0</v>
      </c>
      <c r="X38" s="20"/>
      <c r="Y38" s="20"/>
      <c r="Z38" s="23"/>
      <c r="AB38" s="20"/>
      <c r="AC38" s="20"/>
      <c r="AD38" s="23"/>
      <c r="AF38" s="31"/>
    </row>
    <row r="39" spans="1:32" ht="12.75" customHeight="1">
      <c r="A39" s="40" t="s">
        <v>73</v>
      </c>
      <c r="B39" s="146" t="s">
        <v>45</v>
      </c>
      <c r="C39" s="39" t="s">
        <v>46</v>
      </c>
      <c r="D39" s="61"/>
      <c r="E39" s="61"/>
      <c r="F39" s="31">
        <v>2</v>
      </c>
      <c r="G39" s="21" t="s">
        <v>27</v>
      </c>
      <c r="H39" s="22">
        <v>1</v>
      </c>
      <c r="I39" s="23"/>
      <c r="J39" s="24"/>
      <c r="K39" s="54">
        <v>4</v>
      </c>
      <c r="L39" s="55"/>
      <c r="M39" s="27">
        <f>F39*$K$39/H39</f>
        <v>8</v>
      </c>
      <c r="N39" s="27">
        <f>F39*$L$39/H39</f>
        <v>0</v>
      </c>
      <c r="O39" s="27">
        <f>M39*I39</f>
        <v>0</v>
      </c>
      <c r="P39" s="27">
        <f>N39*J39</f>
        <v>0</v>
      </c>
      <c r="Q39" s="27">
        <f>M39*3</f>
        <v>24</v>
      </c>
      <c r="R39" s="27">
        <f>N39*3</f>
        <v>0</v>
      </c>
      <c r="S39" s="27">
        <f>Q39*I39</f>
        <v>0</v>
      </c>
      <c r="T39" s="27">
        <f>R39*J39</f>
        <v>0</v>
      </c>
      <c r="U39" s="27">
        <f t="shared" si="5"/>
        <v>24</v>
      </c>
      <c r="V39" s="27">
        <f t="shared" si="6"/>
        <v>0</v>
      </c>
      <c r="X39" s="20"/>
      <c r="Y39" s="20"/>
      <c r="Z39" s="23"/>
      <c r="AB39" s="20"/>
      <c r="AC39" s="20"/>
      <c r="AD39" s="23"/>
      <c r="AF39" s="21" t="s">
        <v>37</v>
      </c>
    </row>
    <row r="40" spans="1:32" ht="12.75" customHeight="1">
      <c r="A40" s="17"/>
      <c r="B40" s="147"/>
      <c r="C40" s="39" t="s">
        <v>47</v>
      </c>
      <c r="D40" s="61"/>
      <c r="E40" s="61"/>
      <c r="F40" s="31">
        <v>2</v>
      </c>
      <c r="G40" s="21" t="s">
        <v>27</v>
      </c>
      <c r="H40" s="22">
        <v>1</v>
      </c>
      <c r="I40" s="23"/>
      <c r="J40" s="24"/>
      <c r="K40" s="25"/>
      <c r="L40" s="56"/>
      <c r="M40" s="27">
        <f aca="true" t="shared" si="22" ref="M40:M45">F40*$K$39/H40</f>
        <v>8</v>
      </c>
      <c r="N40" s="27">
        <f aca="true" t="shared" si="23" ref="N40:N45">F40*$L$39/H40</f>
        <v>0</v>
      </c>
      <c r="O40" s="27">
        <f aca="true" t="shared" si="24" ref="O40:P45">M40*I40</f>
        <v>0</v>
      </c>
      <c r="P40" s="27">
        <f t="shared" si="24"/>
        <v>0</v>
      </c>
      <c r="Q40" s="27">
        <f aca="true" t="shared" si="25" ref="Q40:R45">M40*3</f>
        <v>24</v>
      </c>
      <c r="R40" s="27">
        <f t="shared" si="25"/>
        <v>0</v>
      </c>
      <c r="S40" s="27">
        <f aca="true" t="shared" si="26" ref="S40:T45">Q40*I40</f>
        <v>0</v>
      </c>
      <c r="T40" s="27">
        <f t="shared" si="26"/>
        <v>0</v>
      </c>
      <c r="U40" s="27">
        <f t="shared" si="5"/>
        <v>24</v>
      </c>
      <c r="V40" s="27">
        <f t="shared" si="6"/>
        <v>0</v>
      </c>
      <c r="X40" s="20"/>
      <c r="Y40" s="20"/>
      <c r="Z40" s="23"/>
      <c r="AB40" s="20"/>
      <c r="AC40" s="20"/>
      <c r="AD40" s="23"/>
      <c r="AF40" s="21" t="s">
        <v>26</v>
      </c>
    </row>
    <row r="41" spans="1:32" ht="12.75" customHeight="1">
      <c r="A41" s="17"/>
      <c r="B41" s="59" t="s">
        <v>49</v>
      </c>
      <c r="C41" s="39" t="s">
        <v>42</v>
      </c>
      <c r="D41" s="61"/>
      <c r="E41" s="61"/>
      <c r="F41" s="31">
        <v>2</v>
      </c>
      <c r="G41" s="31" t="s">
        <v>32</v>
      </c>
      <c r="H41" s="22">
        <v>2</v>
      </c>
      <c r="I41" s="23"/>
      <c r="J41" s="24"/>
      <c r="K41" s="25"/>
      <c r="L41" s="56"/>
      <c r="M41" s="27">
        <f t="shared" si="22"/>
        <v>4</v>
      </c>
      <c r="N41" s="27">
        <f t="shared" si="23"/>
        <v>0</v>
      </c>
      <c r="O41" s="27">
        <f t="shared" si="24"/>
        <v>0</v>
      </c>
      <c r="P41" s="27">
        <f t="shared" si="24"/>
        <v>0</v>
      </c>
      <c r="Q41" s="27">
        <f t="shared" si="25"/>
        <v>12</v>
      </c>
      <c r="R41" s="27">
        <f t="shared" si="25"/>
        <v>0</v>
      </c>
      <c r="S41" s="27">
        <f t="shared" si="26"/>
        <v>0</v>
      </c>
      <c r="T41" s="27">
        <f t="shared" si="26"/>
        <v>0</v>
      </c>
      <c r="U41" s="27">
        <f t="shared" si="5"/>
        <v>12</v>
      </c>
      <c r="V41" s="27">
        <f t="shared" si="6"/>
        <v>0</v>
      </c>
      <c r="X41" s="20"/>
      <c r="Y41" s="20"/>
      <c r="Z41" s="23"/>
      <c r="AB41" s="20"/>
      <c r="AC41" s="20"/>
      <c r="AD41" s="23"/>
      <c r="AF41" s="21"/>
    </row>
    <row r="42" spans="1:32" ht="12.75" customHeight="1">
      <c r="A42" s="17"/>
      <c r="B42" s="60"/>
      <c r="C42" s="39" t="s">
        <v>48</v>
      </c>
      <c r="D42" s="61"/>
      <c r="E42" s="61"/>
      <c r="F42" s="31">
        <v>2</v>
      </c>
      <c r="G42" s="31" t="s">
        <v>32</v>
      </c>
      <c r="H42" s="22">
        <v>2</v>
      </c>
      <c r="I42" s="23"/>
      <c r="J42" s="24"/>
      <c r="K42" s="25"/>
      <c r="L42" s="56"/>
      <c r="M42" s="27">
        <f t="shared" si="22"/>
        <v>4</v>
      </c>
      <c r="N42" s="27">
        <f t="shared" si="23"/>
        <v>0</v>
      </c>
      <c r="O42" s="27">
        <f t="shared" si="24"/>
        <v>0</v>
      </c>
      <c r="P42" s="27">
        <f t="shared" si="24"/>
        <v>0</v>
      </c>
      <c r="Q42" s="27">
        <f t="shared" si="25"/>
        <v>12</v>
      </c>
      <c r="R42" s="27">
        <f t="shared" si="25"/>
        <v>0</v>
      </c>
      <c r="S42" s="27">
        <f t="shared" si="26"/>
        <v>0</v>
      </c>
      <c r="T42" s="27">
        <f t="shared" si="26"/>
        <v>0</v>
      </c>
      <c r="U42" s="27">
        <f t="shared" si="5"/>
        <v>12</v>
      </c>
      <c r="V42" s="27">
        <f t="shared" si="6"/>
        <v>0</v>
      </c>
      <c r="X42" s="20"/>
      <c r="Y42" s="20"/>
      <c r="Z42" s="23"/>
      <c r="AB42" s="20"/>
      <c r="AC42" s="20"/>
      <c r="AD42" s="23"/>
      <c r="AF42" s="21" t="s">
        <v>37</v>
      </c>
    </row>
    <row r="43" spans="1:32" ht="25.5">
      <c r="A43" s="17"/>
      <c r="B43" s="59"/>
      <c r="C43" s="30" t="s">
        <v>29</v>
      </c>
      <c r="D43" s="61"/>
      <c r="E43" s="61"/>
      <c r="F43" s="31">
        <v>1</v>
      </c>
      <c r="G43" s="31" t="s">
        <v>27</v>
      </c>
      <c r="H43" s="22">
        <v>1</v>
      </c>
      <c r="I43" s="23"/>
      <c r="J43" s="24"/>
      <c r="K43" s="25"/>
      <c r="L43" s="56"/>
      <c r="M43" s="27">
        <f t="shared" si="22"/>
        <v>4</v>
      </c>
      <c r="N43" s="27">
        <f t="shared" si="23"/>
        <v>0</v>
      </c>
      <c r="O43" s="27">
        <f t="shared" si="24"/>
        <v>0</v>
      </c>
      <c r="P43" s="27">
        <f t="shared" si="24"/>
        <v>0</v>
      </c>
      <c r="Q43" s="27">
        <f t="shared" si="25"/>
        <v>12</v>
      </c>
      <c r="R43" s="27">
        <f t="shared" si="25"/>
        <v>0</v>
      </c>
      <c r="S43" s="27">
        <f t="shared" si="26"/>
        <v>0</v>
      </c>
      <c r="T43" s="27">
        <f t="shared" si="26"/>
        <v>0</v>
      </c>
      <c r="U43" s="27">
        <f t="shared" si="5"/>
        <v>12</v>
      </c>
      <c r="V43" s="27">
        <f t="shared" si="6"/>
        <v>0</v>
      </c>
      <c r="X43" s="20"/>
      <c r="Y43" s="20"/>
      <c r="Z43" s="23"/>
      <c r="AB43" s="20"/>
      <c r="AC43" s="20"/>
      <c r="AD43" s="23"/>
      <c r="AF43" s="21" t="s">
        <v>37</v>
      </c>
    </row>
    <row r="44" spans="1:32" ht="25.5">
      <c r="A44" s="17"/>
      <c r="B44" s="59"/>
      <c r="C44" s="30" t="s">
        <v>30</v>
      </c>
      <c r="D44" s="61"/>
      <c r="E44" s="61"/>
      <c r="F44" s="31">
        <v>1</v>
      </c>
      <c r="G44" s="31" t="s">
        <v>27</v>
      </c>
      <c r="H44" s="22">
        <v>1</v>
      </c>
      <c r="I44" s="23"/>
      <c r="J44" s="24"/>
      <c r="K44" s="25"/>
      <c r="L44" s="56"/>
      <c r="M44" s="27">
        <f t="shared" si="22"/>
        <v>4</v>
      </c>
      <c r="N44" s="27">
        <f t="shared" si="23"/>
        <v>0</v>
      </c>
      <c r="O44" s="27">
        <f t="shared" si="24"/>
        <v>0</v>
      </c>
      <c r="P44" s="27">
        <f t="shared" si="24"/>
        <v>0</v>
      </c>
      <c r="Q44" s="27">
        <f t="shared" si="25"/>
        <v>12</v>
      </c>
      <c r="R44" s="27">
        <f t="shared" si="25"/>
        <v>0</v>
      </c>
      <c r="S44" s="27">
        <f t="shared" si="26"/>
        <v>0</v>
      </c>
      <c r="T44" s="27">
        <f t="shared" si="26"/>
        <v>0</v>
      </c>
      <c r="U44" s="27">
        <f t="shared" si="5"/>
        <v>12</v>
      </c>
      <c r="V44" s="27">
        <f t="shared" si="6"/>
        <v>0</v>
      </c>
      <c r="X44" s="20"/>
      <c r="Y44" s="20"/>
      <c r="Z44" s="23"/>
      <c r="AB44" s="20"/>
      <c r="AC44" s="20"/>
      <c r="AD44" s="23"/>
      <c r="AF44" s="21" t="s">
        <v>26</v>
      </c>
    </row>
    <row r="45" spans="1:32" ht="12.75" customHeight="1">
      <c r="A45" s="17"/>
      <c r="B45" s="60"/>
      <c r="C45" s="39" t="s">
        <v>50</v>
      </c>
      <c r="D45" s="61"/>
      <c r="E45" s="61"/>
      <c r="F45" s="31">
        <v>1</v>
      </c>
      <c r="G45" s="31" t="s">
        <v>32</v>
      </c>
      <c r="H45" s="22">
        <v>2</v>
      </c>
      <c r="I45" s="23"/>
      <c r="J45" s="24"/>
      <c r="K45" s="25"/>
      <c r="L45" s="56"/>
      <c r="M45" s="27">
        <f t="shared" si="22"/>
        <v>2</v>
      </c>
      <c r="N45" s="27">
        <f t="shared" si="23"/>
        <v>0</v>
      </c>
      <c r="O45" s="27">
        <f t="shared" si="24"/>
        <v>0</v>
      </c>
      <c r="P45" s="27">
        <f t="shared" si="24"/>
        <v>0</v>
      </c>
      <c r="Q45" s="27">
        <f t="shared" si="25"/>
        <v>6</v>
      </c>
      <c r="R45" s="27">
        <f t="shared" si="25"/>
        <v>0</v>
      </c>
      <c r="S45" s="27">
        <f t="shared" si="26"/>
        <v>0</v>
      </c>
      <c r="T45" s="27">
        <f t="shared" si="26"/>
        <v>0</v>
      </c>
      <c r="U45" s="27">
        <f t="shared" si="5"/>
        <v>6</v>
      </c>
      <c r="V45" s="27">
        <f t="shared" si="6"/>
        <v>0</v>
      </c>
      <c r="X45" s="20"/>
      <c r="Y45" s="20"/>
      <c r="Z45" s="23"/>
      <c r="AB45" s="20"/>
      <c r="AC45" s="20"/>
      <c r="AD45" s="23"/>
      <c r="AF45" s="21" t="s">
        <v>37</v>
      </c>
    </row>
    <row r="46" spans="1:32" ht="12.75" customHeight="1">
      <c r="A46" s="17"/>
      <c r="B46" s="146" t="s">
        <v>51</v>
      </c>
      <c r="C46" s="39" t="s">
        <v>46</v>
      </c>
      <c r="D46" s="61"/>
      <c r="E46" s="61"/>
      <c r="F46" s="31">
        <v>2</v>
      </c>
      <c r="G46" s="31" t="s">
        <v>27</v>
      </c>
      <c r="H46" s="22">
        <v>1</v>
      </c>
      <c r="I46" s="35"/>
      <c r="J46" s="36"/>
      <c r="K46" s="54"/>
      <c r="L46" s="55">
        <v>6</v>
      </c>
      <c r="M46" s="27">
        <f>F46*$K$46/H46</f>
        <v>0</v>
      </c>
      <c r="N46" s="27">
        <f>F46*$L$46/H46</f>
        <v>12</v>
      </c>
      <c r="O46" s="27">
        <f>M46*I46</f>
        <v>0</v>
      </c>
      <c r="P46" s="27">
        <f>N46*J46</f>
        <v>0</v>
      </c>
      <c r="Q46" s="27">
        <f>M46*3</f>
        <v>0</v>
      </c>
      <c r="R46" s="27">
        <f>N46*3</f>
        <v>36</v>
      </c>
      <c r="S46" s="27">
        <f>Q46*I46</f>
        <v>0</v>
      </c>
      <c r="T46" s="27">
        <f>R46*J46</f>
        <v>0</v>
      </c>
      <c r="U46" s="27">
        <f t="shared" si="5"/>
        <v>36</v>
      </c>
      <c r="V46" s="27">
        <f t="shared" si="6"/>
        <v>0</v>
      </c>
      <c r="X46" s="20"/>
      <c r="Y46" s="20"/>
      <c r="Z46" s="23"/>
      <c r="AB46" s="20"/>
      <c r="AC46" s="20"/>
      <c r="AD46" s="23"/>
      <c r="AF46" s="21" t="s">
        <v>99</v>
      </c>
    </row>
    <row r="47" spans="1:32" ht="12.75" customHeight="1">
      <c r="A47" s="17"/>
      <c r="B47" s="147"/>
      <c r="C47" s="39" t="s">
        <v>47</v>
      </c>
      <c r="D47" s="61"/>
      <c r="E47" s="61"/>
      <c r="F47" s="31">
        <v>2</v>
      </c>
      <c r="G47" s="31" t="s">
        <v>27</v>
      </c>
      <c r="H47" s="22">
        <v>1</v>
      </c>
      <c r="I47" s="35"/>
      <c r="J47" s="36"/>
      <c r="K47" s="25"/>
      <c r="L47" s="56"/>
      <c r="M47" s="27">
        <f aca="true" t="shared" si="27" ref="M47:M51">F47*$K$46/H47</f>
        <v>0</v>
      </c>
      <c r="N47" s="27">
        <f aca="true" t="shared" si="28" ref="N47:N51">F47*$L$46/H47</f>
        <v>12</v>
      </c>
      <c r="O47" s="27">
        <f aca="true" t="shared" si="29" ref="O47:P51">M47*I47</f>
        <v>0</v>
      </c>
      <c r="P47" s="27">
        <f t="shared" si="29"/>
        <v>0</v>
      </c>
      <c r="Q47" s="27">
        <f aca="true" t="shared" si="30" ref="Q47:R51">M47*3</f>
        <v>0</v>
      </c>
      <c r="R47" s="27">
        <f t="shared" si="30"/>
        <v>36</v>
      </c>
      <c r="S47" s="27">
        <f aca="true" t="shared" si="31" ref="S47:T51">Q47*I47</f>
        <v>0</v>
      </c>
      <c r="T47" s="27">
        <f t="shared" si="31"/>
        <v>0</v>
      </c>
      <c r="U47" s="27">
        <f t="shared" si="5"/>
        <v>36</v>
      </c>
      <c r="V47" s="27">
        <f t="shared" si="6"/>
        <v>0</v>
      </c>
      <c r="X47" s="20"/>
      <c r="Y47" s="20"/>
      <c r="Z47" s="23"/>
      <c r="AB47" s="20"/>
      <c r="AC47" s="20"/>
      <c r="AD47" s="23"/>
      <c r="AF47" s="21" t="s">
        <v>98</v>
      </c>
    </row>
    <row r="48" spans="1:32" ht="12.75" customHeight="1">
      <c r="A48" s="17"/>
      <c r="B48" s="59" t="s">
        <v>49</v>
      </c>
      <c r="C48" s="39" t="s">
        <v>42</v>
      </c>
      <c r="D48" s="61"/>
      <c r="E48" s="61"/>
      <c r="F48" s="31">
        <v>2</v>
      </c>
      <c r="G48" s="31" t="s">
        <v>32</v>
      </c>
      <c r="H48" s="22">
        <v>2</v>
      </c>
      <c r="I48" s="35"/>
      <c r="J48" s="36"/>
      <c r="K48" s="25"/>
      <c r="L48" s="56"/>
      <c r="M48" s="27">
        <f t="shared" si="27"/>
        <v>0</v>
      </c>
      <c r="N48" s="27">
        <f t="shared" si="28"/>
        <v>6</v>
      </c>
      <c r="O48" s="27">
        <f t="shared" si="29"/>
        <v>0</v>
      </c>
      <c r="P48" s="27">
        <f t="shared" si="29"/>
        <v>0</v>
      </c>
      <c r="Q48" s="27">
        <f t="shared" si="30"/>
        <v>0</v>
      </c>
      <c r="R48" s="27">
        <f t="shared" si="30"/>
        <v>18</v>
      </c>
      <c r="S48" s="27">
        <f t="shared" si="31"/>
        <v>0</v>
      </c>
      <c r="T48" s="27">
        <f t="shared" si="31"/>
        <v>0</v>
      </c>
      <c r="U48" s="27">
        <f t="shared" si="5"/>
        <v>18</v>
      </c>
      <c r="V48" s="27">
        <f t="shared" si="6"/>
        <v>0</v>
      </c>
      <c r="W48" s="71"/>
      <c r="X48" s="20"/>
      <c r="Y48" s="20"/>
      <c r="Z48" s="23"/>
      <c r="AB48" s="20"/>
      <c r="AC48" s="20"/>
      <c r="AD48" s="23"/>
      <c r="AF48" s="31"/>
    </row>
    <row r="49" spans="1:32" ht="12.75" customHeight="1">
      <c r="A49" s="17"/>
      <c r="B49" s="59"/>
      <c r="C49" s="39" t="s">
        <v>48</v>
      </c>
      <c r="D49" s="61"/>
      <c r="E49" s="61"/>
      <c r="F49" s="31">
        <v>2</v>
      </c>
      <c r="G49" s="31" t="s">
        <v>32</v>
      </c>
      <c r="H49" s="22">
        <v>2</v>
      </c>
      <c r="I49" s="35"/>
      <c r="J49" s="36"/>
      <c r="K49" s="25"/>
      <c r="L49" s="56"/>
      <c r="M49" s="27">
        <f t="shared" si="27"/>
        <v>0</v>
      </c>
      <c r="N49" s="27">
        <f t="shared" si="28"/>
        <v>6</v>
      </c>
      <c r="O49" s="27">
        <f t="shared" si="29"/>
        <v>0</v>
      </c>
      <c r="P49" s="27">
        <f t="shared" si="29"/>
        <v>0</v>
      </c>
      <c r="Q49" s="27">
        <f t="shared" si="30"/>
        <v>0</v>
      </c>
      <c r="R49" s="27">
        <f t="shared" si="30"/>
        <v>18</v>
      </c>
      <c r="S49" s="27">
        <f t="shared" si="31"/>
        <v>0</v>
      </c>
      <c r="T49" s="27">
        <f t="shared" si="31"/>
        <v>0</v>
      </c>
      <c r="U49" s="27">
        <f t="shared" si="5"/>
        <v>18</v>
      </c>
      <c r="V49" s="27">
        <f t="shared" si="6"/>
        <v>0</v>
      </c>
      <c r="W49" s="43"/>
      <c r="X49" s="20"/>
      <c r="Y49" s="20"/>
      <c r="Z49" s="23"/>
      <c r="AB49" s="20"/>
      <c r="AC49" s="20"/>
      <c r="AD49" s="23"/>
      <c r="AF49" s="31" t="s">
        <v>44</v>
      </c>
    </row>
    <row r="50" spans="1:32" ht="25.5">
      <c r="A50" s="17"/>
      <c r="B50" s="59"/>
      <c r="C50" s="30" t="s">
        <v>52</v>
      </c>
      <c r="D50" s="61"/>
      <c r="E50" s="61"/>
      <c r="F50" s="31">
        <v>2</v>
      </c>
      <c r="G50" s="31" t="s">
        <v>27</v>
      </c>
      <c r="H50" s="22">
        <v>1</v>
      </c>
      <c r="I50" s="35"/>
      <c r="J50" s="36"/>
      <c r="K50" s="25"/>
      <c r="L50" s="56"/>
      <c r="M50" s="27">
        <f t="shared" si="27"/>
        <v>0</v>
      </c>
      <c r="N50" s="27">
        <f t="shared" si="28"/>
        <v>12</v>
      </c>
      <c r="O50" s="27">
        <f t="shared" si="29"/>
        <v>0</v>
      </c>
      <c r="P50" s="27">
        <f t="shared" si="29"/>
        <v>0</v>
      </c>
      <c r="Q50" s="27">
        <f t="shared" si="30"/>
        <v>0</v>
      </c>
      <c r="R50" s="27">
        <f t="shared" si="30"/>
        <v>36</v>
      </c>
      <c r="S50" s="27">
        <f t="shared" si="31"/>
        <v>0</v>
      </c>
      <c r="T50" s="27">
        <f t="shared" si="31"/>
        <v>0</v>
      </c>
      <c r="U50" s="27">
        <f t="shared" si="5"/>
        <v>36</v>
      </c>
      <c r="V50" s="27">
        <f t="shared" si="6"/>
        <v>0</v>
      </c>
      <c r="X50" s="20"/>
      <c r="Y50" s="20"/>
      <c r="Z50" s="23"/>
      <c r="AB50" s="20"/>
      <c r="AC50" s="20"/>
      <c r="AD50" s="23"/>
      <c r="AF50" s="31" t="s">
        <v>44</v>
      </c>
    </row>
    <row r="51" spans="1:32" ht="12.75" customHeight="1">
      <c r="A51" s="41"/>
      <c r="B51" s="60"/>
      <c r="C51" s="39" t="s">
        <v>50</v>
      </c>
      <c r="D51" s="61"/>
      <c r="E51" s="61"/>
      <c r="F51" s="31">
        <v>1</v>
      </c>
      <c r="G51" s="31" t="s">
        <v>32</v>
      </c>
      <c r="H51" s="22">
        <v>2</v>
      </c>
      <c r="I51" s="35"/>
      <c r="J51" s="36"/>
      <c r="K51" s="25"/>
      <c r="L51" s="56"/>
      <c r="M51" s="27">
        <f t="shared" si="27"/>
        <v>0</v>
      </c>
      <c r="N51" s="27">
        <f t="shared" si="28"/>
        <v>3</v>
      </c>
      <c r="O51" s="27">
        <f t="shared" si="29"/>
        <v>0</v>
      </c>
      <c r="P51" s="27">
        <f t="shared" si="29"/>
        <v>0</v>
      </c>
      <c r="Q51" s="27">
        <f t="shared" si="30"/>
        <v>0</v>
      </c>
      <c r="R51" s="27">
        <f t="shared" si="30"/>
        <v>9</v>
      </c>
      <c r="S51" s="27">
        <f t="shared" si="31"/>
        <v>0</v>
      </c>
      <c r="T51" s="27">
        <f t="shared" si="31"/>
        <v>0</v>
      </c>
      <c r="U51" s="27">
        <f t="shared" si="5"/>
        <v>9</v>
      </c>
      <c r="V51" s="27">
        <f t="shared" si="6"/>
        <v>0</v>
      </c>
      <c r="X51" s="20"/>
      <c r="Y51" s="20"/>
      <c r="Z51" s="23"/>
      <c r="AB51" s="20"/>
      <c r="AC51" s="20"/>
      <c r="AD51" s="23"/>
      <c r="AF51" s="31" t="s">
        <v>44</v>
      </c>
    </row>
    <row r="52" spans="1:32" ht="25.5">
      <c r="A52" s="40" t="s">
        <v>74</v>
      </c>
      <c r="B52" s="38" t="s">
        <v>53</v>
      </c>
      <c r="C52" s="33" t="s">
        <v>54</v>
      </c>
      <c r="D52" s="61"/>
      <c r="E52" s="61"/>
      <c r="F52" s="31">
        <v>5</v>
      </c>
      <c r="G52" s="21" t="s">
        <v>27</v>
      </c>
      <c r="H52" s="22">
        <v>1</v>
      </c>
      <c r="I52" s="23"/>
      <c r="J52" s="24"/>
      <c r="K52" s="54">
        <v>2</v>
      </c>
      <c r="L52" s="55"/>
      <c r="M52" s="27">
        <f>F52*$K$52/H52</f>
        <v>10</v>
      </c>
      <c r="N52" s="27">
        <f>F52*$L$52/H52</f>
        <v>0</v>
      </c>
      <c r="O52" s="27">
        <f>M52*I52</f>
        <v>0</v>
      </c>
      <c r="P52" s="27">
        <f>N52*J52</f>
        <v>0</v>
      </c>
      <c r="Q52" s="27">
        <f>M52*3</f>
        <v>30</v>
      </c>
      <c r="R52" s="27">
        <f>N52*3</f>
        <v>0</v>
      </c>
      <c r="S52" s="27">
        <f>Q52*I52</f>
        <v>0</v>
      </c>
      <c r="T52" s="27">
        <f>R52*J52</f>
        <v>0</v>
      </c>
      <c r="U52" s="27">
        <f t="shared" si="5"/>
        <v>30</v>
      </c>
      <c r="V52" s="27">
        <f t="shared" si="6"/>
        <v>0</v>
      </c>
      <c r="X52" s="20"/>
      <c r="Y52" s="20"/>
      <c r="Z52" s="23"/>
      <c r="AB52" s="20"/>
      <c r="AC52" s="20"/>
      <c r="AD52" s="23"/>
      <c r="AF52" s="31" t="s">
        <v>26</v>
      </c>
    </row>
    <row r="53" spans="1:32" ht="25.5">
      <c r="A53" s="41"/>
      <c r="B53" s="18"/>
      <c r="C53" s="33" t="s">
        <v>29</v>
      </c>
      <c r="D53" s="61"/>
      <c r="E53" s="61"/>
      <c r="F53" s="31">
        <v>3</v>
      </c>
      <c r="G53" s="21" t="s">
        <v>27</v>
      </c>
      <c r="H53" s="22">
        <v>1</v>
      </c>
      <c r="I53" s="23"/>
      <c r="J53" s="35"/>
      <c r="K53" s="57"/>
      <c r="L53" s="58"/>
      <c r="M53" s="27">
        <f aca="true" t="shared" si="32" ref="M53">F53*$K$52/H53</f>
        <v>6</v>
      </c>
      <c r="N53" s="27">
        <f aca="true" t="shared" si="33" ref="N53">F53*$L$52/H53</f>
        <v>0</v>
      </c>
      <c r="O53" s="27">
        <f aca="true" t="shared" si="34" ref="O53:P53">M53*I53</f>
        <v>0</v>
      </c>
      <c r="P53" s="27">
        <f t="shared" si="34"/>
        <v>0</v>
      </c>
      <c r="Q53" s="27">
        <f aca="true" t="shared" si="35" ref="Q53:R53">M53*3</f>
        <v>18</v>
      </c>
      <c r="R53" s="27">
        <f t="shared" si="35"/>
        <v>0</v>
      </c>
      <c r="S53" s="27">
        <f aca="true" t="shared" si="36" ref="S53:T53">Q53*I53</f>
        <v>0</v>
      </c>
      <c r="T53" s="27">
        <f t="shared" si="36"/>
        <v>0</v>
      </c>
      <c r="U53" s="27">
        <f t="shared" si="5"/>
        <v>18</v>
      </c>
      <c r="V53" s="27">
        <f t="shared" si="6"/>
        <v>0</v>
      </c>
      <c r="X53" s="20"/>
      <c r="Y53" s="20"/>
      <c r="Z53" s="23"/>
      <c r="AB53" s="20"/>
      <c r="AC53" s="20"/>
      <c r="AD53" s="23"/>
      <c r="AF53" s="31" t="s">
        <v>26</v>
      </c>
    </row>
    <row r="54" spans="1:32" ht="12.75" customHeight="1">
      <c r="A54" s="40" t="s">
        <v>75</v>
      </c>
      <c r="B54" s="146" t="s">
        <v>55</v>
      </c>
      <c r="C54" s="33" t="s">
        <v>56</v>
      </c>
      <c r="D54" s="61"/>
      <c r="E54" s="61"/>
      <c r="F54" s="31">
        <v>1</v>
      </c>
      <c r="G54" s="31" t="s">
        <v>27</v>
      </c>
      <c r="H54" s="22">
        <v>1</v>
      </c>
      <c r="I54" s="23"/>
      <c r="J54" s="24"/>
      <c r="K54" s="54">
        <v>2</v>
      </c>
      <c r="L54" s="55"/>
      <c r="M54" s="27">
        <f>F54*$K$54/H54</f>
        <v>2</v>
      </c>
      <c r="N54" s="27">
        <f>F54*$L$54/H54</f>
        <v>0</v>
      </c>
      <c r="O54" s="27">
        <f>M54*I54</f>
        <v>0</v>
      </c>
      <c r="P54" s="27">
        <f>N54*J54</f>
        <v>0</v>
      </c>
      <c r="Q54" s="27">
        <f>M54*3</f>
        <v>6</v>
      </c>
      <c r="R54" s="27">
        <f>N54*3</f>
        <v>0</v>
      </c>
      <c r="S54" s="27">
        <f>Q54*I54</f>
        <v>0</v>
      </c>
      <c r="T54" s="27">
        <f>R54*J54</f>
        <v>0</v>
      </c>
      <c r="U54" s="27">
        <f t="shared" si="5"/>
        <v>6</v>
      </c>
      <c r="V54" s="27">
        <f t="shared" si="6"/>
        <v>0</v>
      </c>
      <c r="X54" s="20"/>
      <c r="Y54" s="20"/>
      <c r="Z54" s="23"/>
      <c r="AB54" s="20"/>
      <c r="AC54" s="20"/>
      <c r="AD54" s="23"/>
      <c r="AF54" s="31" t="s">
        <v>94</v>
      </c>
    </row>
    <row r="55" spans="1:32" ht="12.75" customHeight="1">
      <c r="A55" s="17"/>
      <c r="B55" s="147"/>
      <c r="C55" s="33" t="s">
        <v>57</v>
      </c>
      <c r="D55" s="61"/>
      <c r="E55" s="61"/>
      <c r="F55" s="31">
        <v>1</v>
      </c>
      <c r="G55" s="31" t="s">
        <v>27</v>
      </c>
      <c r="H55" s="22">
        <v>1</v>
      </c>
      <c r="I55" s="23"/>
      <c r="J55" s="24"/>
      <c r="K55" s="25"/>
      <c r="L55" s="56"/>
      <c r="M55" s="27">
        <f aca="true" t="shared" si="37" ref="M55:M60">F55*$K$54/H55</f>
        <v>2</v>
      </c>
      <c r="N55" s="27">
        <f aca="true" t="shared" si="38" ref="N55:N60">F55*$L$54/H55</f>
        <v>0</v>
      </c>
      <c r="O55" s="27">
        <f aca="true" t="shared" si="39" ref="O55:P60">M55*I55</f>
        <v>0</v>
      </c>
      <c r="P55" s="27">
        <f t="shared" si="39"/>
        <v>0</v>
      </c>
      <c r="Q55" s="27">
        <f aca="true" t="shared" si="40" ref="Q55:R60">M55*3</f>
        <v>6</v>
      </c>
      <c r="R55" s="27">
        <f t="shared" si="40"/>
        <v>0</v>
      </c>
      <c r="S55" s="27">
        <f aca="true" t="shared" si="41" ref="S55:T60">Q55*I55</f>
        <v>0</v>
      </c>
      <c r="T55" s="27">
        <f t="shared" si="41"/>
        <v>0</v>
      </c>
      <c r="U55" s="27">
        <f t="shared" si="5"/>
        <v>6</v>
      </c>
      <c r="V55" s="27">
        <f t="shared" si="6"/>
        <v>0</v>
      </c>
      <c r="X55" s="20"/>
      <c r="Y55" s="20"/>
      <c r="Z55" s="23"/>
      <c r="AB55" s="20"/>
      <c r="AC55" s="20"/>
      <c r="AD55" s="23"/>
      <c r="AF55" s="31" t="s">
        <v>94</v>
      </c>
    </row>
    <row r="56" spans="1:32" ht="25.5">
      <c r="A56" s="17"/>
      <c r="B56" s="18"/>
      <c r="C56" s="30" t="s">
        <v>30</v>
      </c>
      <c r="D56" s="61"/>
      <c r="E56" s="61"/>
      <c r="F56" s="31">
        <v>1</v>
      </c>
      <c r="G56" s="21" t="s">
        <v>58</v>
      </c>
      <c r="H56" s="22">
        <v>1.5</v>
      </c>
      <c r="I56" s="23"/>
      <c r="J56" s="24"/>
      <c r="K56" s="25"/>
      <c r="L56" s="56"/>
      <c r="M56" s="27">
        <f t="shared" si="37"/>
        <v>1.3333333333333333</v>
      </c>
      <c r="N56" s="27">
        <f t="shared" si="38"/>
        <v>0</v>
      </c>
      <c r="O56" s="27">
        <f t="shared" si="39"/>
        <v>0</v>
      </c>
      <c r="P56" s="27">
        <f t="shared" si="39"/>
        <v>0</v>
      </c>
      <c r="Q56" s="27">
        <f t="shared" si="40"/>
        <v>4</v>
      </c>
      <c r="R56" s="27">
        <f t="shared" si="40"/>
        <v>0</v>
      </c>
      <c r="S56" s="27">
        <f t="shared" si="41"/>
        <v>0</v>
      </c>
      <c r="T56" s="27">
        <f t="shared" si="41"/>
        <v>0</v>
      </c>
      <c r="U56" s="27">
        <f t="shared" si="5"/>
        <v>4</v>
      </c>
      <c r="V56" s="27">
        <f t="shared" si="6"/>
        <v>0</v>
      </c>
      <c r="W56" s="10"/>
      <c r="X56" s="20"/>
      <c r="Y56" s="20"/>
      <c r="Z56" s="23"/>
      <c r="AB56" s="20"/>
      <c r="AC56" s="20"/>
      <c r="AD56" s="23"/>
      <c r="AF56" s="31" t="s">
        <v>94</v>
      </c>
    </row>
    <row r="57" spans="1:32" ht="25.5">
      <c r="A57" s="17"/>
      <c r="B57" s="18"/>
      <c r="C57" s="33" t="s">
        <v>29</v>
      </c>
      <c r="D57" s="61"/>
      <c r="E57" s="61"/>
      <c r="F57" s="31">
        <v>1</v>
      </c>
      <c r="G57" s="21" t="s">
        <v>58</v>
      </c>
      <c r="H57" s="22">
        <v>1.5</v>
      </c>
      <c r="I57" s="23"/>
      <c r="J57" s="24"/>
      <c r="K57" s="25"/>
      <c r="L57" s="56"/>
      <c r="M57" s="27">
        <f t="shared" si="37"/>
        <v>1.3333333333333333</v>
      </c>
      <c r="N57" s="27">
        <f t="shared" si="38"/>
        <v>0</v>
      </c>
      <c r="O57" s="27">
        <f t="shared" si="39"/>
        <v>0</v>
      </c>
      <c r="P57" s="27">
        <f t="shared" si="39"/>
        <v>0</v>
      </c>
      <c r="Q57" s="27">
        <f t="shared" si="40"/>
        <v>4</v>
      </c>
      <c r="R57" s="27">
        <f t="shared" si="40"/>
        <v>0</v>
      </c>
      <c r="S57" s="27">
        <f t="shared" si="41"/>
        <v>0</v>
      </c>
      <c r="T57" s="27">
        <f t="shared" si="41"/>
        <v>0</v>
      </c>
      <c r="U57" s="27">
        <f t="shared" si="5"/>
        <v>4</v>
      </c>
      <c r="V57" s="27">
        <f t="shared" si="6"/>
        <v>0</v>
      </c>
      <c r="X57" s="20"/>
      <c r="Y57" s="20"/>
      <c r="Z57" s="23"/>
      <c r="AB57" s="20"/>
      <c r="AC57" s="20"/>
      <c r="AD57" s="23"/>
      <c r="AF57" s="31" t="s">
        <v>94</v>
      </c>
    </row>
    <row r="58" spans="1:32" ht="12.75" customHeight="1">
      <c r="A58" s="17"/>
      <c r="B58" s="18"/>
      <c r="C58" s="33" t="s">
        <v>59</v>
      </c>
      <c r="D58" s="61"/>
      <c r="E58" s="61"/>
      <c r="F58" s="31">
        <v>1</v>
      </c>
      <c r="G58" s="21" t="s">
        <v>58</v>
      </c>
      <c r="H58" s="22">
        <v>1.5</v>
      </c>
      <c r="I58" s="23"/>
      <c r="J58" s="24"/>
      <c r="K58" s="25"/>
      <c r="L58" s="56"/>
      <c r="M58" s="27">
        <f t="shared" si="37"/>
        <v>1.3333333333333333</v>
      </c>
      <c r="N58" s="27">
        <f t="shared" si="38"/>
        <v>0</v>
      </c>
      <c r="O58" s="27">
        <f t="shared" si="39"/>
        <v>0</v>
      </c>
      <c r="P58" s="27">
        <f t="shared" si="39"/>
        <v>0</v>
      </c>
      <c r="Q58" s="27">
        <f t="shared" si="40"/>
        <v>4</v>
      </c>
      <c r="R58" s="27">
        <f t="shared" si="40"/>
        <v>0</v>
      </c>
      <c r="S58" s="27">
        <f t="shared" si="41"/>
        <v>0</v>
      </c>
      <c r="T58" s="27">
        <f t="shared" si="41"/>
        <v>0</v>
      </c>
      <c r="U58" s="27">
        <f t="shared" si="5"/>
        <v>4</v>
      </c>
      <c r="V58" s="27">
        <f t="shared" si="6"/>
        <v>0</v>
      </c>
      <c r="X58" s="20"/>
      <c r="Y58" s="20"/>
      <c r="Z58" s="23"/>
      <c r="AB58" s="20"/>
      <c r="AC58" s="20"/>
      <c r="AD58" s="23"/>
      <c r="AF58" s="31" t="s">
        <v>94</v>
      </c>
    </row>
    <row r="59" spans="1:32" ht="12.75" customHeight="1">
      <c r="A59" s="17"/>
      <c r="B59" s="18"/>
      <c r="C59" s="39" t="s">
        <v>50</v>
      </c>
      <c r="D59" s="61"/>
      <c r="E59" s="61"/>
      <c r="F59" s="31">
        <v>2</v>
      </c>
      <c r="G59" s="31" t="s">
        <v>32</v>
      </c>
      <c r="H59" s="22">
        <v>2</v>
      </c>
      <c r="I59" s="23"/>
      <c r="J59" s="24"/>
      <c r="K59" s="25"/>
      <c r="L59" s="56"/>
      <c r="M59" s="27">
        <f t="shared" si="37"/>
        <v>2</v>
      </c>
      <c r="N59" s="27">
        <f t="shared" si="38"/>
        <v>0</v>
      </c>
      <c r="O59" s="27">
        <f t="shared" si="39"/>
        <v>0</v>
      </c>
      <c r="P59" s="27">
        <f t="shared" si="39"/>
        <v>0</v>
      </c>
      <c r="Q59" s="27">
        <f t="shared" si="40"/>
        <v>6</v>
      </c>
      <c r="R59" s="27">
        <f t="shared" si="40"/>
        <v>0</v>
      </c>
      <c r="S59" s="27">
        <f t="shared" si="41"/>
        <v>0</v>
      </c>
      <c r="T59" s="27">
        <f t="shared" si="41"/>
        <v>0</v>
      </c>
      <c r="U59" s="27">
        <f t="shared" si="5"/>
        <v>6</v>
      </c>
      <c r="V59" s="27">
        <f t="shared" si="6"/>
        <v>0</v>
      </c>
      <c r="X59" s="20"/>
      <c r="Y59" s="20"/>
      <c r="Z59" s="23"/>
      <c r="AB59" s="20"/>
      <c r="AC59" s="20"/>
      <c r="AD59" s="23"/>
      <c r="AF59" s="31" t="s">
        <v>94</v>
      </c>
    </row>
    <row r="60" spans="1:32" ht="12.75" customHeight="1">
      <c r="A60" s="41"/>
      <c r="B60" s="18"/>
      <c r="C60" s="39" t="s">
        <v>42</v>
      </c>
      <c r="D60" s="61"/>
      <c r="E60" s="61"/>
      <c r="F60" s="31">
        <v>2</v>
      </c>
      <c r="G60" s="31" t="s">
        <v>27</v>
      </c>
      <c r="H60" s="22">
        <v>1</v>
      </c>
      <c r="I60" s="23"/>
      <c r="J60" s="24"/>
      <c r="K60" s="57"/>
      <c r="L60" s="58"/>
      <c r="M60" s="27">
        <f t="shared" si="37"/>
        <v>4</v>
      </c>
      <c r="N60" s="27">
        <f t="shared" si="38"/>
        <v>0</v>
      </c>
      <c r="O60" s="27">
        <f t="shared" si="39"/>
        <v>0</v>
      </c>
      <c r="P60" s="27">
        <f t="shared" si="39"/>
        <v>0</v>
      </c>
      <c r="Q60" s="27">
        <f t="shared" si="40"/>
        <v>12</v>
      </c>
      <c r="R60" s="27">
        <f t="shared" si="40"/>
        <v>0</v>
      </c>
      <c r="S60" s="27">
        <f t="shared" si="41"/>
        <v>0</v>
      </c>
      <c r="T60" s="27">
        <f t="shared" si="41"/>
        <v>0</v>
      </c>
      <c r="U60" s="27">
        <f t="shared" si="5"/>
        <v>12</v>
      </c>
      <c r="V60" s="27">
        <f t="shared" si="6"/>
        <v>0</v>
      </c>
      <c r="X60" s="20"/>
      <c r="Y60" s="20"/>
      <c r="Z60" s="23"/>
      <c r="AB60" s="20"/>
      <c r="AC60" s="20"/>
      <c r="AD60" s="23"/>
      <c r="AF60" s="31"/>
    </row>
    <row r="61" spans="1:31" s="71" customFormat="1" ht="15.75">
      <c r="A61" s="63" t="s">
        <v>76</v>
      </c>
      <c r="B61" s="64"/>
      <c r="C61" s="65"/>
      <c r="D61" s="65"/>
      <c r="E61" s="65"/>
      <c r="F61" s="66"/>
      <c r="G61" s="66"/>
      <c r="H61" s="66"/>
      <c r="I61" s="67"/>
      <c r="J61" s="67"/>
      <c r="K61" s="66"/>
      <c r="L61" s="66"/>
      <c r="M61" s="67"/>
      <c r="N61" s="68"/>
      <c r="O61" s="69">
        <f>SUM(O17:O60)</f>
        <v>0</v>
      </c>
      <c r="P61" s="69">
        <f>SUM(P17:P60)</f>
        <v>0</v>
      </c>
      <c r="Q61" s="70"/>
      <c r="R61" s="68"/>
      <c r="S61" s="69">
        <f>SUM(S17:S60)</f>
        <v>0</v>
      </c>
      <c r="T61" s="111">
        <f>SUM(T17:T60)</f>
        <v>0</v>
      </c>
      <c r="U61" s="68"/>
      <c r="V61" s="69">
        <f>SUM(V17:V60)</f>
        <v>0</v>
      </c>
      <c r="W61" s="1"/>
      <c r="X61" s="1"/>
      <c r="Y61" s="1"/>
      <c r="Z61" s="1"/>
      <c r="AA61" s="1"/>
      <c r="AB61" s="1"/>
      <c r="AC61" s="1"/>
      <c r="AD61" s="1"/>
      <c r="AE61" s="1"/>
    </row>
    <row r="62" spans="1:22" ht="12.75" customHeight="1">
      <c r="A62" s="1"/>
      <c r="I62" s="14"/>
      <c r="J62" s="14"/>
      <c r="V62" s="115" t="s">
        <v>95</v>
      </c>
    </row>
    <row r="63" spans="1:31" ht="15.75">
      <c r="A63" s="45" t="s">
        <v>96</v>
      </c>
      <c r="D63" s="145" t="str">
        <f>IF(COUNTBLANK(D17:E60)+COUNTBLANK(I17:I22)+COUNTBLANK(I28:I33)+COUNTBLANK(J23:J27)+COUNTBLANK(J34:J38)+COUNTBLANK(I39:I45)+COUNTBLANK(J46:J51)+COUNTBLANK(I52:I60)&gt;0,"POZOR! Nejsou vyplněny všechny požadované buňky","VŠE VYPLNĚNO")</f>
        <v>POZOR! Nejsou vyplněny všechny požadované buňky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3"/>
      <c r="X63" s="3"/>
      <c r="Y63" s="3"/>
      <c r="AA63" s="3"/>
      <c r="AB63" s="3"/>
      <c r="AC63" s="3"/>
      <c r="AE63" s="3"/>
    </row>
    <row r="64" spans="1:31" s="10" customFormat="1" ht="12.75">
      <c r="A64" s="46" t="s">
        <v>104</v>
      </c>
      <c r="B64" s="47"/>
      <c r="F64" s="12"/>
      <c r="G64" s="12"/>
      <c r="H64" s="12"/>
      <c r="K64" s="48" t="s">
        <v>60</v>
      </c>
      <c r="L64" s="12"/>
      <c r="M64" s="49"/>
      <c r="N64" s="49"/>
      <c r="O64" s="49"/>
      <c r="P64" s="49"/>
      <c r="Q64" s="49"/>
      <c r="R64" s="49"/>
      <c r="S64" s="49"/>
      <c r="T64" s="49"/>
      <c r="W64" s="1"/>
      <c r="X64" s="1"/>
      <c r="Y64" s="1"/>
      <c r="Z64" s="1"/>
      <c r="AA64" s="1"/>
      <c r="AB64" s="1"/>
      <c r="AC64" s="1"/>
      <c r="AD64" s="1"/>
      <c r="AE64" s="1"/>
    </row>
    <row r="65" spans="1:21" ht="12.75">
      <c r="A65" s="50" t="s">
        <v>61</v>
      </c>
      <c r="I65" s="12"/>
      <c r="K65" s="50" t="s">
        <v>62</v>
      </c>
      <c r="M65" s="13"/>
      <c r="U65" s="14"/>
    </row>
    <row r="66" spans="1:38" s="13" customFormat="1" ht="12.75" customHeight="1">
      <c r="A66" s="50" t="s">
        <v>63</v>
      </c>
      <c r="B66" s="3"/>
      <c r="C66" s="10"/>
      <c r="D66" s="10"/>
      <c r="E66" s="10"/>
      <c r="F66" s="12"/>
      <c r="G66" s="12"/>
      <c r="H66" s="12"/>
      <c r="I66" s="12"/>
      <c r="J66" s="14"/>
      <c r="K66" s="50" t="s">
        <v>64</v>
      </c>
      <c r="N66" s="14"/>
      <c r="O66" s="14"/>
      <c r="P66" s="14"/>
      <c r="Q66" s="14"/>
      <c r="R66" s="14"/>
      <c r="S66" s="14"/>
      <c r="T66" s="14"/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11" ht="12.75">
      <c r="A67" s="50" t="s">
        <v>105</v>
      </c>
      <c r="K67" s="50" t="s">
        <v>65</v>
      </c>
    </row>
    <row r="68" spans="1:37" s="14" customFormat="1" ht="12.75" customHeight="1">
      <c r="A68" s="50" t="s">
        <v>101</v>
      </c>
      <c r="B68" s="3"/>
      <c r="C68" s="10"/>
      <c r="D68" s="10"/>
      <c r="E68" s="10"/>
      <c r="F68" s="12"/>
      <c r="G68" s="12"/>
      <c r="H68" s="12"/>
      <c r="K68" s="50" t="s">
        <v>66</v>
      </c>
      <c r="L68" s="1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24" ht="12.75" customHeight="1">
      <c r="A69" s="118" t="s">
        <v>67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ht="12.7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11" ht="12.75" customHeight="1">
      <c r="A71" s="50" t="s">
        <v>68</v>
      </c>
      <c r="I71" s="14"/>
      <c r="J71" s="14"/>
      <c r="K71" s="50" t="s">
        <v>69</v>
      </c>
    </row>
    <row r="72" spans="1:31" s="10" customFormat="1" ht="12.75" customHeight="1">
      <c r="A72" s="46" t="s">
        <v>102</v>
      </c>
      <c r="B72" s="47"/>
      <c r="F72" s="12"/>
      <c r="G72" s="12"/>
      <c r="H72" s="12"/>
      <c r="I72" s="12"/>
      <c r="J72" s="49"/>
      <c r="K72" s="50" t="s">
        <v>70</v>
      </c>
      <c r="L72" s="12"/>
      <c r="M72" s="12"/>
      <c r="N72" s="49"/>
      <c r="O72" s="49"/>
      <c r="P72" s="49"/>
      <c r="Q72" s="49"/>
      <c r="R72" s="49"/>
      <c r="S72" s="49"/>
      <c r="T72" s="49"/>
      <c r="U72" s="49"/>
      <c r="W72" s="1"/>
      <c r="X72" s="1"/>
      <c r="Y72" s="1"/>
      <c r="Z72" s="1"/>
      <c r="AA72" s="1"/>
      <c r="AB72" s="1"/>
      <c r="AC72" s="1"/>
      <c r="AD72" s="1"/>
      <c r="AE72" s="1"/>
    </row>
    <row r="73" spans="1:11" ht="12.75" customHeight="1">
      <c r="A73" s="50" t="s">
        <v>103</v>
      </c>
      <c r="I73" s="14"/>
      <c r="J73" s="14"/>
      <c r="K73" s="50" t="s">
        <v>71</v>
      </c>
    </row>
    <row r="74" spans="1:22" ht="12.75" customHeight="1">
      <c r="A74" s="3" t="s">
        <v>92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</sheetData>
  <sheetProtection algorithmName="SHA-512" hashValue="hSelaXC9Sero2IVteYDslY+bOtup0RsIOh7dVleZ3sHFxzvFFgrOfXUcdarDR5qANforVid1ipOolNf3Qr4OiA==" saltValue="+xy+VV5f2REg/yVh6Ta0Gw==" spinCount="100000" sheet="1" objects="1" scenarios="1" formatColumns="0" autoFilter="0"/>
  <protectedRanges>
    <protectedRange sqref="Q1:T1" name="Oblast23"/>
    <protectedRange sqref="Q1:T1" name="Oblast10"/>
    <protectedRange sqref="Q1:T1" name="Oblast11"/>
    <protectedRange sqref="I68:J68" name="Oblast3_1_1"/>
    <protectedRange sqref="I64:J64" name="Oblast3_4_1"/>
    <protectedRange sqref="I17:J18 I73:J73 I69:J71 I21:J24 I26:J29 I32:J35 I37:J63" name="Oblast3"/>
    <protectedRange sqref="D17:E18 D73:E73 D69:E71 D21:E24 D26:E29 E54:E63 D54:D62 D32:E35 D37:E53" name="Oblast2"/>
    <protectedRange sqref="C4:V4" name="Oblast1"/>
    <protectedRange sqref="I19:J20" name="Oblast3_1"/>
    <protectedRange sqref="D19:E20" name="Oblast2_1"/>
    <protectedRange sqref="I25:J25" name="Oblast3_2"/>
    <protectedRange sqref="D25:E25" name="Oblast2_2"/>
    <protectedRange sqref="I30:J31" name="Oblast3_3"/>
    <protectedRange sqref="D30:E31" name="Oblast2_3"/>
    <protectedRange sqref="I36:J36" name="Oblast3_4"/>
    <protectedRange sqref="D36:E36" name="Oblast2_4"/>
    <protectedRange sqref="J65" name="Oblast3_5"/>
    <protectedRange sqref="I67:J67" name="Oblast3_7"/>
    <protectedRange sqref="J66" name="Oblast3_8"/>
    <protectedRange sqref="D66:E66" name="Oblast2_5"/>
    <protectedRange sqref="J72" name="Oblast3_9"/>
    <protectedRange sqref="D72:E72" name="Oblast2_6"/>
    <protectedRange sqref="U1:V1 U13:V13 U5:V5 AE1:XFD13 AE61:XFD61 AE15:AE60 AG15:XFD60" name="Oblast19"/>
    <protectedRange sqref="U6:V12" name="Oblast5"/>
    <protectedRange sqref="U14:V14 AE14:XFD14" name="Oblast5_1"/>
    <protectedRange sqref="W15:W16 AA15:AA16 W1:AD14 W48:W49 W17:AD47 X48:AD60" name="Oblast5_2"/>
    <protectedRange sqref="V15 U34:V60 V17:V33 U15:U33" name="Oblast5_3"/>
    <protectedRange sqref="V62" name="Oblast5_4"/>
  </protectedRanges>
  <mergeCells count="37">
    <mergeCell ref="Q15:R15"/>
    <mergeCell ref="S15:T15"/>
    <mergeCell ref="K15:L15"/>
    <mergeCell ref="M15:N15"/>
    <mergeCell ref="B34:B35"/>
    <mergeCell ref="B39:B40"/>
    <mergeCell ref="B46:B47"/>
    <mergeCell ref="B54:B55"/>
    <mergeCell ref="O15:P15"/>
    <mergeCell ref="AB14:AD14"/>
    <mergeCell ref="X15:X16"/>
    <mergeCell ref="Y15:Y16"/>
    <mergeCell ref="Z15:Z16"/>
    <mergeCell ref="AB15:AB16"/>
    <mergeCell ref="AC15:AC16"/>
    <mergeCell ref="AD15:AD16"/>
    <mergeCell ref="E10:U10"/>
    <mergeCell ref="C11:V12"/>
    <mergeCell ref="A1:V1"/>
    <mergeCell ref="D14:V14"/>
    <mergeCell ref="X14:Z14"/>
    <mergeCell ref="AF15:AF16"/>
    <mergeCell ref="A69:X70"/>
    <mergeCell ref="F15:F16"/>
    <mergeCell ref="G15:G16"/>
    <mergeCell ref="H15:H16"/>
    <mergeCell ref="I15:J15"/>
    <mergeCell ref="A15:A16"/>
    <mergeCell ref="B15:B16"/>
    <mergeCell ref="C15:C16"/>
    <mergeCell ref="D15:D16"/>
    <mergeCell ref="E15:E16"/>
    <mergeCell ref="U15:U16"/>
    <mergeCell ref="V15:V16"/>
    <mergeCell ref="A28:A29"/>
    <mergeCell ref="D63:V63"/>
    <mergeCell ref="B28:B29"/>
  </mergeCells>
  <conditionalFormatting sqref="D63">
    <cfRule type="containsText" priority="2" dxfId="1" operator="containsText" text="POZOR">
      <formula>NOT(ISERROR(SEARCH("POZOR",D63)))</formula>
    </cfRule>
  </conditionalFormatting>
  <conditionalFormatting sqref="D63">
    <cfRule type="containsText" priority="1" dxfId="0" operator="containsText" text="Vše vyplněno">
      <formula>NOT(ISERROR(SEARCH("Vše vyplněno",D63)))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8" scale="59" r:id="rId2"/>
  <headerFooter>
    <oddFooter>&amp;L&amp;G&amp;Rstr.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  <pageSetUpPr fitToPage="1"/>
  </sheetPr>
  <dimension ref="A1:AL89"/>
  <sheetViews>
    <sheetView showGridLines="0" zoomScale="80" zoomScaleNormal="80" zoomScaleSheetLayoutView="80" workbookViewId="0" topLeftCell="A52">
      <pane xSplit="3" topLeftCell="D1" activePane="topRight" state="frozen"/>
      <selection pane="topLeft" activeCell="C77" sqref="C77"/>
      <selection pane="topRight" activeCell="C68" sqref="C68"/>
    </sheetView>
  </sheetViews>
  <sheetFormatPr defaultColWidth="9.140625" defaultRowHeight="12.75" outlineLevelCol="1"/>
  <cols>
    <col min="1" max="1" width="15.28125" style="51" customWidth="1"/>
    <col min="2" max="2" width="24.8515625" style="3" customWidth="1"/>
    <col min="3" max="3" width="41.00390625" style="10" customWidth="1"/>
    <col min="4" max="4" width="40.140625" style="10" customWidth="1"/>
    <col min="5" max="5" width="10.7109375" style="10" customWidth="1"/>
    <col min="6" max="7" width="10.7109375" style="12" hidden="1" customWidth="1" outlineLevel="1"/>
    <col min="8" max="8" width="7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421875" style="14" hidden="1" customWidth="1" outlineLevel="1"/>
    <col min="17" max="18" width="9.140625" style="14" hidden="1" customWidth="1" outlineLevel="1"/>
    <col min="19" max="20" width="11.57421875" style="14" hidden="1" customWidth="1" outlineLevel="1"/>
    <col min="21" max="21" width="12.00390625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 customWidth="1"/>
  </cols>
  <sheetData>
    <row r="1" spans="1:22" ht="23.25">
      <c r="A1" s="152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</row>
    <row r="2" spans="1:20" ht="12.75" customHeight="1">
      <c r="A2" s="9"/>
      <c r="F2" s="11" t="s">
        <v>6</v>
      </c>
      <c r="G2" s="11" t="s">
        <v>6</v>
      </c>
      <c r="H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</row>
    <row r="3" spans="1:30" s="44" customFormat="1" ht="15.75">
      <c r="A3" s="108"/>
      <c r="B3" s="109"/>
      <c r="C3" s="110"/>
      <c r="D3" s="135" t="s">
        <v>84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  <c r="X3" s="138" t="s">
        <v>85</v>
      </c>
      <c r="Y3" s="139"/>
      <c r="Z3" s="140"/>
      <c r="AB3" s="138" t="s">
        <v>86</v>
      </c>
      <c r="AC3" s="139"/>
      <c r="AD3" s="140"/>
    </row>
    <row r="4" spans="1:32" ht="35.1" customHeight="1">
      <c r="A4" s="123" t="s">
        <v>7</v>
      </c>
      <c r="B4" s="125" t="s">
        <v>8</v>
      </c>
      <c r="C4" s="116" t="s">
        <v>9</v>
      </c>
      <c r="D4" s="116" t="s">
        <v>10</v>
      </c>
      <c r="E4" s="116" t="s">
        <v>11</v>
      </c>
      <c r="F4" s="119" t="s">
        <v>13</v>
      </c>
      <c r="G4" s="120" t="s">
        <v>14</v>
      </c>
      <c r="H4" s="120" t="s">
        <v>15</v>
      </c>
      <c r="I4" s="121" t="s">
        <v>16</v>
      </c>
      <c r="J4" s="122"/>
      <c r="K4" s="150" t="s">
        <v>17</v>
      </c>
      <c r="L4" s="151"/>
      <c r="M4" s="148" t="s">
        <v>18</v>
      </c>
      <c r="N4" s="149"/>
      <c r="O4" s="148" t="s">
        <v>19</v>
      </c>
      <c r="P4" s="149"/>
      <c r="Q4" s="148" t="s">
        <v>20</v>
      </c>
      <c r="R4" s="149"/>
      <c r="S4" s="148" t="s">
        <v>21</v>
      </c>
      <c r="T4" s="149"/>
      <c r="U4" s="141" t="s">
        <v>88</v>
      </c>
      <c r="V4" s="141" t="s">
        <v>89</v>
      </c>
      <c r="X4" s="116" t="s">
        <v>10</v>
      </c>
      <c r="Y4" s="116" t="s">
        <v>11</v>
      </c>
      <c r="Z4" s="123" t="s">
        <v>87</v>
      </c>
      <c r="AB4" s="116" t="s">
        <v>10</v>
      </c>
      <c r="AC4" s="116" t="s">
        <v>11</v>
      </c>
      <c r="AD4" s="123" t="s">
        <v>87</v>
      </c>
      <c r="AF4" s="116" t="s">
        <v>12</v>
      </c>
    </row>
    <row r="5" spans="1:32" s="16" customFormat="1" ht="28.5" customHeight="1">
      <c r="A5" s="124"/>
      <c r="B5" s="126"/>
      <c r="C5" s="117"/>
      <c r="D5" s="117"/>
      <c r="E5" s="117"/>
      <c r="F5" s="119"/>
      <c r="G5" s="120"/>
      <c r="H5" s="120"/>
      <c r="I5" s="113" t="s">
        <v>22</v>
      </c>
      <c r="J5" s="15" t="s">
        <v>23</v>
      </c>
      <c r="K5" s="112" t="s">
        <v>22</v>
      </c>
      <c r="L5" s="112" t="s">
        <v>23</v>
      </c>
      <c r="M5" s="15" t="s">
        <v>22</v>
      </c>
      <c r="N5" s="15" t="s">
        <v>23</v>
      </c>
      <c r="O5" s="15" t="s">
        <v>22</v>
      </c>
      <c r="P5" s="15" t="s">
        <v>23</v>
      </c>
      <c r="Q5" s="15" t="s">
        <v>22</v>
      </c>
      <c r="R5" s="15" t="s">
        <v>23</v>
      </c>
      <c r="S5" s="15" t="s">
        <v>22</v>
      </c>
      <c r="T5" s="15" t="s">
        <v>23</v>
      </c>
      <c r="U5" s="142"/>
      <c r="V5" s="142"/>
      <c r="X5" s="117"/>
      <c r="Y5" s="117"/>
      <c r="Z5" s="124"/>
      <c r="AB5" s="117"/>
      <c r="AC5" s="117"/>
      <c r="AD5" s="124"/>
      <c r="AF5" s="117"/>
    </row>
    <row r="6" spans="1:32" ht="12.75" customHeight="1">
      <c r="A6" s="17" t="s">
        <v>72</v>
      </c>
      <c r="B6" s="38" t="s">
        <v>24</v>
      </c>
      <c r="C6" s="19" t="s">
        <v>25</v>
      </c>
      <c r="D6" s="20"/>
      <c r="E6" s="61"/>
      <c r="F6" s="21">
        <v>2</v>
      </c>
      <c r="G6" s="21" t="s">
        <v>27</v>
      </c>
      <c r="H6" s="22">
        <v>1</v>
      </c>
      <c r="I6" s="23"/>
      <c r="J6" s="24"/>
      <c r="K6" s="54">
        <v>43</v>
      </c>
      <c r="L6" s="55"/>
      <c r="M6" s="26">
        <f>F6*$K$6/H6</f>
        <v>86</v>
      </c>
      <c r="N6" s="26">
        <f>F6*$L$6/H6</f>
        <v>0</v>
      </c>
      <c r="O6" s="26">
        <f>M6*I6</f>
        <v>0</v>
      </c>
      <c r="P6" s="26">
        <f>N6*J6</f>
        <v>0</v>
      </c>
      <c r="Q6" s="27">
        <f aca="true" t="shared" si="0" ref="Q6:R11">M6*3</f>
        <v>258</v>
      </c>
      <c r="R6" s="27">
        <f>N6*3</f>
        <v>0</v>
      </c>
      <c r="S6" s="27">
        <f>Q6*I6</f>
        <v>0</v>
      </c>
      <c r="T6" s="27">
        <f>R6*J6</f>
        <v>0</v>
      </c>
      <c r="U6" s="27">
        <f>SUM(Q6:R6)</f>
        <v>258</v>
      </c>
      <c r="V6" s="27">
        <f>SUM(S6:T6)</f>
        <v>0</v>
      </c>
      <c r="X6" s="20"/>
      <c r="Y6" s="20"/>
      <c r="Z6" s="23"/>
      <c r="AB6" s="20"/>
      <c r="AC6" s="20"/>
      <c r="AD6" s="23"/>
      <c r="AF6" s="21" t="s">
        <v>26</v>
      </c>
    </row>
    <row r="7" spans="1:32" ht="12.75" customHeight="1">
      <c r="A7" s="17"/>
      <c r="B7" s="18"/>
      <c r="C7" s="19" t="s">
        <v>28</v>
      </c>
      <c r="D7" s="61"/>
      <c r="E7" s="61"/>
      <c r="F7" s="21">
        <v>2</v>
      </c>
      <c r="G7" s="21" t="s">
        <v>27</v>
      </c>
      <c r="H7" s="22">
        <v>1</v>
      </c>
      <c r="I7" s="28"/>
      <c r="J7" s="29"/>
      <c r="K7" s="25"/>
      <c r="L7" s="56"/>
      <c r="M7" s="26">
        <f aca="true" t="shared" si="1" ref="M7:M10">F7*$K$6/H7</f>
        <v>86</v>
      </c>
      <c r="N7" s="26">
        <f aca="true" t="shared" si="2" ref="N7:N11">F7*$L$6/H7</f>
        <v>0</v>
      </c>
      <c r="O7" s="26">
        <f aca="true" t="shared" si="3" ref="O7:P11">M7*I7</f>
        <v>0</v>
      </c>
      <c r="P7" s="26">
        <f t="shared" si="3"/>
        <v>0</v>
      </c>
      <c r="Q7" s="27">
        <f t="shared" si="0"/>
        <v>258</v>
      </c>
      <c r="R7" s="27">
        <f t="shared" si="0"/>
        <v>0</v>
      </c>
      <c r="S7" s="27">
        <f aca="true" t="shared" si="4" ref="S7:T11">Q7*I7</f>
        <v>0</v>
      </c>
      <c r="T7" s="27">
        <f t="shared" si="4"/>
        <v>0</v>
      </c>
      <c r="U7" s="27">
        <f aca="true" t="shared" si="5" ref="U7:U49">SUM(Q7:R7)</f>
        <v>258</v>
      </c>
      <c r="V7" s="27">
        <f aca="true" t="shared" si="6" ref="V7:V49">SUM(S7:T7)</f>
        <v>0</v>
      </c>
      <c r="X7" s="20"/>
      <c r="Y7" s="20"/>
      <c r="Z7" s="23"/>
      <c r="AB7" s="20"/>
      <c r="AC7" s="20"/>
      <c r="AD7" s="23"/>
      <c r="AF7" s="21" t="s">
        <v>97</v>
      </c>
    </row>
    <row r="8" spans="1:32" ht="25.5">
      <c r="A8" s="17"/>
      <c r="B8" s="18"/>
      <c r="C8" s="30" t="s">
        <v>29</v>
      </c>
      <c r="D8" s="61"/>
      <c r="E8" s="61"/>
      <c r="F8" s="31">
        <v>1</v>
      </c>
      <c r="G8" s="31" t="s">
        <v>27</v>
      </c>
      <c r="H8" s="22">
        <v>1</v>
      </c>
      <c r="I8" s="32"/>
      <c r="J8" s="24"/>
      <c r="K8" s="25"/>
      <c r="L8" s="56"/>
      <c r="M8" s="26">
        <f t="shared" si="1"/>
        <v>43</v>
      </c>
      <c r="N8" s="26">
        <f t="shared" si="2"/>
        <v>0</v>
      </c>
      <c r="O8" s="26">
        <f t="shared" si="3"/>
        <v>0</v>
      </c>
      <c r="P8" s="26">
        <f t="shared" si="3"/>
        <v>0</v>
      </c>
      <c r="Q8" s="27">
        <f t="shared" si="0"/>
        <v>129</v>
      </c>
      <c r="R8" s="27">
        <f t="shared" si="0"/>
        <v>0</v>
      </c>
      <c r="S8" s="27">
        <f t="shared" si="4"/>
        <v>0</v>
      </c>
      <c r="T8" s="27">
        <f t="shared" si="4"/>
        <v>0</v>
      </c>
      <c r="U8" s="27">
        <f t="shared" si="5"/>
        <v>129</v>
      </c>
      <c r="V8" s="27">
        <f t="shared" si="6"/>
        <v>0</v>
      </c>
      <c r="X8" s="20"/>
      <c r="Y8" s="20"/>
      <c r="Z8" s="23"/>
      <c r="AB8" s="20"/>
      <c r="AC8" s="20"/>
      <c r="AD8" s="23"/>
      <c r="AF8" s="21" t="s">
        <v>26</v>
      </c>
    </row>
    <row r="9" spans="1:32" ht="25.5">
      <c r="A9" s="17"/>
      <c r="B9" s="18"/>
      <c r="C9" s="30" t="s">
        <v>30</v>
      </c>
      <c r="D9" s="61"/>
      <c r="E9" s="61"/>
      <c r="F9" s="31">
        <v>1</v>
      </c>
      <c r="G9" s="31" t="s">
        <v>27</v>
      </c>
      <c r="H9" s="22">
        <v>1</v>
      </c>
      <c r="I9" s="32"/>
      <c r="J9" s="24"/>
      <c r="K9" s="25"/>
      <c r="L9" s="56"/>
      <c r="M9" s="26">
        <f t="shared" si="1"/>
        <v>43</v>
      </c>
      <c r="N9" s="26">
        <f t="shared" si="2"/>
        <v>0</v>
      </c>
      <c r="O9" s="26">
        <f t="shared" si="3"/>
        <v>0</v>
      </c>
      <c r="P9" s="26">
        <f t="shared" si="3"/>
        <v>0</v>
      </c>
      <c r="Q9" s="27">
        <f t="shared" si="0"/>
        <v>129</v>
      </c>
      <c r="R9" s="27">
        <f t="shared" si="0"/>
        <v>0</v>
      </c>
      <c r="S9" s="27">
        <f t="shared" si="4"/>
        <v>0</v>
      </c>
      <c r="T9" s="27">
        <f t="shared" si="4"/>
        <v>0</v>
      </c>
      <c r="U9" s="27">
        <f t="shared" si="5"/>
        <v>129</v>
      </c>
      <c r="V9" s="27">
        <f t="shared" si="6"/>
        <v>0</v>
      </c>
      <c r="X9" s="20"/>
      <c r="Y9" s="20"/>
      <c r="Z9" s="23"/>
      <c r="AB9" s="20"/>
      <c r="AC9" s="20"/>
      <c r="AD9" s="23"/>
      <c r="AF9" s="21" t="s">
        <v>97</v>
      </c>
    </row>
    <row r="10" spans="1:32" ht="25.5">
      <c r="A10" s="17"/>
      <c r="B10" s="18"/>
      <c r="C10" s="33" t="s">
        <v>31</v>
      </c>
      <c r="D10" s="61"/>
      <c r="E10" s="61"/>
      <c r="F10" s="31">
        <v>4</v>
      </c>
      <c r="G10" s="31" t="s">
        <v>32</v>
      </c>
      <c r="H10" s="22">
        <v>2</v>
      </c>
      <c r="I10" s="23"/>
      <c r="J10" s="24"/>
      <c r="K10" s="25"/>
      <c r="L10" s="56"/>
      <c r="M10" s="26">
        <f t="shared" si="1"/>
        <v>86</v>
      </c>
      <c r="N10" s="26">
        <f t="shared" si="2"/>
        <v>0</v>
      </c>
      <c r="O10" s="26">
        <f t="shared" si="3"/>
        <v>0</v>
      </c>
      <c r="P10" s="26">
        <f t="shared" si="3"/>
        <v>0</v>
      </c>
      <c r="Q10" s="27">
        <f t="shared" si="0"/>
        <v>258</v>
      </c>
      <c r="R10" s="27">
        <f t="shared" si="0"/>
        <v>0</v>
      </c>
      <c r="S10" s="27">
        <f t="shared" si="4"/>
        <v>0</v>
      </c>
      <c r="T10" s="27">
        <f t="shared" si="4"/>
        <v>0</v>
      </c>
      <c r="U10" s="27">
        <f t="shared" si="5"/>
        <v>258</v>
      </c>
      <c r="V10" s="27">
        <f t="shared" si="6"/>
        <v>0</v>
      </c>
      <c r="X10" s="20"/>
      <c r="Y10" s="20"/>
      <c r="Z10" s="23"/>
      <c r="AB10" s="20"/>
      <c r="AC10" s="20"/>
      <c r="AD10" s="23"/>
      <c r="AF10" s="21" t="s">
        <v>26</v>
      </c>
    </row>
    <row r="11" spans="1:32" ht="12.75">
      <c r="A11" s="17"/>
      <c r="B11" s="42"/>
      <c r="C11" s="34" t="s">
        <v>33</v>
      </c>
      <c r="D11" s="61"/>
      <c r="E11" s="61"/>
      <c r="F11" s="21">
        <v>1</v>
      </c>
      <c r="G11" s="31" t="s">
        <v>34</v>
      </c>
      <c r="H11" s="22">
        <v>1</v>
      </c>
      <c r="I11" s="23"/>
      <c r="J11" s="24"/>
      <c r="K11" s="57"/>
      <c r="L11" s="58"/>
      <c r="M11" s="26">
        <v>1</v>
      </c>
      <c r="N11" s="26">
        <f t="shared" si="2"/>
        <v>0</v>
      </c>
      <c r="O11" s="26">
        <f t="shared" si="3"/>
        <v>0</v>
      </c>
      <c r="P11" s="26">
        <f t="shared" si="3"/>
        <v>0</v>
      </c>
      <c r="Q11" s="27">
        <f t="shared" si="0"/>
        <v>3</v>
      </c>
      <c r="R11" s="27">
        <f t="shared" si="0"/>
        <v>0</v>
      </c>
      <c r="S11" s="27">
        <f t="shared" si="4"/>
        <v>0</v>
      </c>
      <c r="T11" s="27">
        <f t="shared" si="4"/>
        <v>0</v>
      </c>
      <c r="U11" s="27">
        <f t="shared" si="5"/>
        <v>3</v>
      </c>
      <c r="V11" s="27">
        <f t="shared" si="6"/>
        <v>0</v>
      </c>
      <c r="X11" s="20"/>
      <c r="Y11" s="20"/>
      <c r="Z11" s="23"/>
      <c r="AB11" s="20"/>
      <c r="AC11" s="20"/>
      <c r="AD11" s="23"/>
      <c r="AF11" s="21"/>
    </row>
    <row r="12" spans="1:32" ht="12.75" customHeight="1">
      <c r="A12" s="17"/>
      <c r="B12" s="38" t="s">
        <v>35</v>
      </c>
      <c r="C12" s="19" t="s">
        <v>36</v>
      </c>
      <c r="D12" s="61"/>
      <c r="E12" s="61"/>
      <c r="F12" s="21">
        <v>2</v>
      </c>
      <c r="G12" s="21" t="s">
        <v>27</v>
      </c>
      <c r="H12" s="22">
        <v>1</v>
      </c>
      <c r="I12" s="35"/>
      <c r="J12" s="36"/>
      <c r="K12" s="54"/>
      <c r="L12" s="55">
        <v>1</v>
      </c>
      <c r="M12" s="26">
        <f>F12*$K$12/H12</f>
        <v>0</v>
      </c>
      <c r="N12" s="26">
        <f>F12*$L$12/H12</f>
        <v>2</v>
      </c>
      <c r="O12" s="26">
        <f>M12*I12</f>
        <v>0</v>
      </c>
      <c r="P12" s="26">
        <f>N12*J12</f>
        <v>0</v>
      </c>
      <c r="Q12" s="27">
        <f>M12*3</f>
        <v>0</v>
      </c>
      <c r="R12" s="27">
        <f>N12*3</f>
        <v>6</v>
      </c>
      <c r="S12" s="27">
        <f>Q12*I12</f>
        <v>0</v>
      </c>
      <c r="T12" s="27">
        <f>R12*J12</f>
        <v>0</v>
      </c>
      <c r="U12" s="27">
        <f t="shared" si="5"/>
        <v>6</v>
      </c>
      <c r="V12" s="27">
        <f t="shared" si="6"/>
        <v>0</v>
      </c>
      <c r="X12" s="20"/>
      <c r="Y12" s="20"/>
      <c r="Z12" s="23"/>
      <c r="AB12" s="20"/>
      <c r="AC12" s="20"/>
      <c r="AD12" s="23"/>
      <c r="AF12" s="21" t="s">
        <v>99</v>
      </c>
    </row>
    <row r="13" spans="1:32" ht="12.75" customHeight="1">
      <c r="A13" s="17"/>
      <c r="B13" s="18"/>
      <c r="C13" s="19" t="s">
        <v>38</v>
      </c>
      <c r="D13" s="61"/>
      <c r="E13" s="61"/>
      <c r="F13" s="21">
        <v>2</v>
      </c>
      <c r="G13" s="21" t="s">
        <v>27</v>
      </c>
      <c r="H13" s="22">
        <v>1</v>
      </c>
      <c r="I13" s="35"/>
      <c r="J13" s="36"/>
      <c r="K13" s="25"/>
      <c r="L13" s="56"/>
      <c r="M13" s="26">
        <f aca="true" t="shared" si="7" ref="M13:M16">F13*$K$12/H13</f>
        <v>0</v>
      </c>
      <c r="N13" s="26">
        <f aca="true" t="shared" si="8" ref="N13:N16">F13*$L$12/H13</f>
        <v>2</v>
      </c>
      <c r="O13" s="26">
        <f aca="true" t="shared" si="9" ref="O13:P16">M13*I13</f>
        <v>0</v>
      </c>
      <c r="P13" s="26">
        <f t="shared" si="9"/>
        <v>0</v>
      </c>
      <c r="Q13" s="27">
        <f aca="true" t="shared" si="10" ref="Q13:R16">M13*3</f>
        <v>0</v>
      </c>
      <c r="R13" s="27">
        <f t="shared" si="10"/>
        <v>6</v>
      </c>
      <c r="S13" s="27">
        <f aca="true" t="shared" si="11" ref="S13:T16">Q13*I13</f>
        <v>0</v>
      </c>
      <c r="T13" s="27">
        <f t="shared" si="11"/>
        <v>0</v>
      </c>
      <c r="U13" s="27">
        <f t="shared" si="5"/>
        <v>6</v>
      </c>
      <c r="V13" s="27">
        <f t="shared" si="6"/>
        <v>0</v>
      </c>
      <c r="X13" s="20"/>
      <c r="Y13" s="20"/>
      <c r="Z13" s="23"/>
      <c r="AB13" s="20"/>
      <c r="AC13" s="20"/>
      <c r="AD13" s="23"/>
      <c r="AF13" s="21" t="s">
        <v>98</v>
      </c>
    </row>
    <row r="14" spans="1:32" ht="25.5">
      <c r="A14" s="17"/>
      <c r="B14" s="18"/>
      <c r="C14" s="30" t="s">
        <v>29</v>
      </c>
      <c r="D14" s="61"/>
      <c r="E14" s="61"/>
      <c r="F14" s="31">
        <v>1</v>
      </c>
      <c r="G14" s="31" t="s">
        <v>27</v>
      </c>
      <c r="H14" s="22">
        <v>1</v>
      </c>
      <c r="I14" s="35"/>
      <c r="J14" s="36"/>
      <c r="K14" s="25"/>
      <c r="L14" s="56"/>
      <c r="M14" s="26">
        <f t="shared" si="7"/>
        <v>0</v>
      </c>
      <c r="N14" s="26">
        <f t="shared" si="8"/>
        <v>1</v>
      </c>
      <c r="O14" s="26">
        <f t="shared" si="9"/>
        <v>0</v>
      </c>
      <c r="P14" s="26">
        <f t="shared" si="9"/>
        <v>0</v>
      </c>
      <c r="Q14" s="27">
        <f t="shared" si="10"/>
        <v>0</v>
      </c>
      <c r="R14" s="27">
        <f t="shared" si="10"/>
        <v>3</v>
      </c>
      <c r="S14" s="27">
        <f t="shared" si="11"/>
        <v>0</v>
      </c>
      <c r="T14" s="27">
        <f t="shared" si="11"/>
        <v>0</v>
      </c>
      <c r="U14" s="27">
        <f t="shared" si="5"/>
        <v>3</v>
      </c>
      <c r="V14" s="27">
        <f t="shared" si="6"/>
        <v>0</v>
      </c>
      <c r="X14" s="20"/>
      <c r="Y14" s="20"/>
      <c r="Z14" s="23"/>
      <c r="AB14" s="20"/>
      <c r="AC14" s="20"/>
      <c r="AD14" s="23"/>
      <c r="AF14" s="21" t="s">
        <v>44</v>
      </c>
    </row>
    <row r="15" spans="1:32" ht="25.5">
      <c r="A15" s="17"/>
      <c r="B15" s="18"/>
      <c r="C15" s="33" t="s">
        <v>31</v>
      </c>
      <c r="D15" s="61"/>
      <c r="E15" s="61"/>
      <c r="F15" s="31">
        <v>4</v>
      </c>
      <c r="G15" s="31" t="s">
        <v>32</v>
      </c>
      <c r="H15" s="22">
        <v>2</v>
      </c>
      <c r="I15" s="35"/>
      <c r="J15" s="36"/>
      <c r="K15" s="25"/>
      <c r="L15" s="56"/>
      <c r="M15" s="26">
        <f t="shared" si="7"/>
        <v>0</v>
      </c>
      <c r="N15" s="26">
        <f t="shared" si="8"/>
        <v>2</v>
      </c>
      <c r="O15" s="26">
        <f t="shared" si="9"/>
        <v>0</v>
      </c>
      <c r="P15" s="26">
        <f t="shared" si="9"/>
        <v>0</v>
      </c>
      <c r="Q15" s="27">
        <f t="shared" si="10"/>
        <v>0</v>
      </c>
      <c r="R15" s="27">
        <f t="shared" si="10"/>
        <v>6</v>
      </c>
      <c r="S15" s="27">
        <f t="shared" si="11"/>
        <v>0</v>
      </c>
      <c r="T15" s="27">
        <f t="shared" si="11"/>
        <v>0</v>
      </c>
      <c r="U15" s="27">
        <f t="shared" si="5"/>
        <v>6</v>
      </c>
      <c r="V15" s="27">
        <f t="shared" si="6"/>
        <v>0</v>
      </c>
      <c r="X15" s="20"/>
      <c r="Y15" s="20"/>
      <c r="Z15" s="23"/>
      <c r="AB15" s="20"/>
      <c r="AC15" s="20"/>
      <c r="AD15" s="23"/>
      <c r="AF15" s="21" t="s">
        <v>44</v>
      </c>
    </row>
    <row r="16" spans="1:32" ht="12.75">
      <c r="A16" s="17"/>
      <c r="B16" s="42"/>
      <c r="C16" s="30" t="s">
        <v>33</v>
      </c>
      <c r="D16" s="61"/>
      <c r="E16" s="61"/>
      <c r="F16" s="31">
        <v>1</v>
      </c>
      <c r="G16" s="31" t="s">
        <v>39</v>
      </c>
      <c r="H16" s="22">
        <v>3</v>
      </c>
      <c r="I16" s="35"/>
      <c r="J16" s="36"/>
      <c r="K16" s="25"/>
      <c r="L16" s="56"/>
      <c r="M16" s="26">
        <f t="shared" si="7"/>
        <v>0</v>
      </c>
      <c r="N16" s="26">
        <f t="shared" si="8"/>
        <v>0.3333333333333333</v>
      </c>
      <c r="O16" s="26">
        <f t="shared" si="9"/>
        <v>0</v>
      </c>
      <c r="P16" s="26">
        <f t="shared" si="9"/>
        <v>0</v>
      </c>
      <c r="Q16" s="27">
        <f t="shared" si="10"/>
        <v>0</v>
      </c>
      <c r="R16" s="27">
        <f t="shared" si="10"/>
        <v>1</v>
      </c>
      <c r="S16" s="27">
        <f t="shared" si="11"/>
        <v>0</v>
      </c>
      <c r="T16" s="27">
        <f t="shared" si="11"/>
        <v>0</v>
      </c>
      <c r="U16" s="27">
        <f t="shared" si="5"/>
        <v>1</v>
      </c>
      <c r="V16" s="27">
        <f t="shared" si="6"/>
        <v>0</v>
      </c>
      <c r="X16" s="20"/>
      <c r="Y16" s="20"/>
      <c r="Z16" s="23"/>
      <c r="AB16" s="20"/>
      <c r="AC16" s="20"/>
      <c r="AD16" s="23"/>
      <c r="AF16" s="21"/>
    </row>
    <row r="17" spans="1:32" ht="12.75" customHeight="1">
      <c r="A17" s="143" t="s">
        <v>90</v>
      </c>
      <c r="B17" s="146" t="s">
        <v>40</v>
      </c>
      <c r="C17" s="34" t="s">
        <v>25</v>
      </c>
      <c r="D17" s="61"/>
      <c r="E17" s="61"/>
      <c r="F17" s="31">
        <v>2</v>
      </c>
      <c r="G17" s="21" t="s">
        <v>27</v>
      </c>
      <c r="H17" s="22">
        <v>1</v>
      </c>
      <c r="I17" s="23"/>
      <c r="J17" s="24"/>
      <c r="K17" s="54">
        <v>9</v>
      </c>
      <c r="L17" s="55"/>
      <c r="M17" s="27">
        <f>F17*$K$17/H17</f>
        <v>18</v>
      </c>
      <c r="N17" s="27">
        <f>F17*$L$17/H17</f>
        <v>0</v>
      </c>
      <c r="O17" s="27">
        <f>M17*I17</f>
        <v>0</v>
      </c>
      <c r="P17" s="27">
        <f>N17*J17</f>
        <v>0</v>
      </c>
      <c r="Q17" s="27">
        <f>M17*3</f>
        <v>54</v>
      </c>
      <c r="R17" s="27">
        <f>N17*3</f>
        <v>0</v>
      </c>
      <c r="S17" s="27">
        <f>Q17*I17</f>
        <v>0</v>
      </c>
      <c r="T17" s="27">
        <f>R17*J17</f>
        <v>0</v>
      </c>
      <c r="U17" s="27">
        <f t="shared" si="5"/>
        <v>54</v>
      </c>
      <c r="V17" s="27">
        <f t="shared" si="6"/>
        <v>0</v>
      </c>
      <c r="X17" s="20"/>
      <c r="Y17" s="20"/>
      <c r="Z17" s="23"/>
      <c r="AB17" s="20"/>
      <c r="AC17" s="20"/>
      <c r="AD17" s="23"/>
      <c r="AF17" s="21" t="s">
        <v>37</v>
      </c>
    </row>
    <row r="18" spans="1:32" ht="12.75" customHeight="1">
      <c r="A18" s="144"/>
      <c r="B18" s="147"/>
      <c r="C18" s="34" t="s">
        <v>28</v>
      </c>
      <c r="D18" s="61"/>
      <c r="E18" s="61"/>
      <c r="F18" s="31">
        <v>2</v>
      </c>
      <c r="G18" s="21" t="s">
        <v>27</v>
      </c>
      <c r="H18" s="22">
        <v>1</v>
      </c>
      <c r="I18" s="23"/>
      <c r="J18" s="24"/>
      <c r="K18" s="25"/>
      <c r="L18" s="56"/>
      <c r="M18" s="27">
        <f aca="true" t="shared" si="12" ref="M18:M22">F18*$K$17/H18</f>
        <v>18</v>
      </c>
      <c r="N18" s="27">
        <f aca="true" t="shared" si="13" ref="N18:N22">F18*$L$17/H18</f>
        <v>0</v>
      </c>
      <c r="O18" s="27">
        <f aca="true" t="shared" si="14" ref="O18:P22">M18*I18</f>
        <v>0</v>
      </c>
      <c r="P18" s="27">
        <f t="shared" si="14"/>
        <v>0</v>
      </c>
      <c r="Q18" s="27">
        <f aca="true" t="shared" si="15" ref="Q18:R22">M18*3</f>
        <v>54</v>
      </c>
      <c r="R18" s="27">
        <f t="shared" si="15"/>
        <v>0</v>
      </c>
      <c r="S18" s="27">
        <f aca="true" t="shared" si="16" ref="S18:T22">Q18*I18</f>
        <v>0</v>
      </c>
      <c r="T18" s="27">
        <f t="shared" si="16"/>
        <v>0</v>
      </c>
      <c r="U18" s="27">
        <f t="shared" si="5"/>
        <v>54</v>
      </c>
      <c r="V18" s="27">
        <f t="shared" si="6"/>
        <v>0</v>
      </c>
      <c r="X18" s="20"/>
      <c r="Y18" s="20"/>
      <c r="Z18" s="23"/>
      <c r="AB18" s="20"/>
      <c r="AC18" s="20"/>
      <c r="AD18" s="23"/>
      <c r="AF18" s="21" t="s">
        <v>100</v>
      </c>
    </row>
    <row r="19" spans="1:32" ht="25.5">
      <c r="A19" s="17"/>
      <c r="B19" s="59" t="s">
        <v>41</v>
      </c>
      <c r="C19" s="30" t="s">
        <v>29</v>
      </c>
      <c r="D19" s="61"/>
      <c r="E19" s="61"/>
      <c r="F19" s="31">
        <v>1</v>
      </c>
      <c r="G19" s="31" t="s">
        <v>27</v>
      </c>
      <c r="H19" s="22">
        <v>1</v>
      </c>
      <c r="I19" s="32"/>
      <c r="J19" s="24"/>
      <c r="K19" s="25"/>
      <c r="L19" s="56"/>
      <c r="M19" s="27">
        <f t="shared" si="12"/>
        <v>9</v>
      </c>
      <c r="N19" s="27">
        <f t="shared" si="13"/>
        <v>0</v>
      </c>
      <c r="O19" s="27">
        <f t="shared" si="14"/>
        <v>0</v>
      </c>
      <c r="P19" s="27">
        <f t="shared" si="14"/>
        <v>0</v>
      </c>
      <c r="Q19" s="27">
        <f t="shared" si="15"/>
        <v>27</v>
      </c>
      <c r="R19" s="27">
        <f t="shared" si="15"/>
        <v>0</v>
      </c>
      <c r="S19" s="27">
        <f t="shared" si="16"/>
        <v>0</v>
      </c>
      <c r="T19" s="27">
        <f t="shared" si="16"/>
        <v>0</v>
      </c>
      <c r="U19" s="27">
        <f t="shared" si="5"/>
        <v>27</v>
      </c>
      <c r="V19" s="27">
        <f t="shared" si="6"/>
        <v>0</v>
      </c>
      <c r="X19" s="20"/>
      <c r="Y19" s="20"/>
      <c r="Z19" s="23"/>
      <c r="AB19" s="20"/>
      <c r="AC19" s="20"/>
      <c r="AD19" s="23"/>
      <c r="AF19" s="21" t="s">
        <v>37</v>
      </c>
    </row>
    <row r="20" spans="1:32" ht="25.5">
      <c r="A20" s="17"/>
      <c r="B20" s="59"/>
      <c r="C20" s="30" t="s">
        <v>30</v>
      </c>
      <c r="D20" s="61"/>
      <c r="E20" s="61"/>
      <c r="F20" s="31">
        <v>1</v>
      </c>
      <c r="G20" s="31" t="s">
        <v>27</v>
      </c>
      <c r="H20" s="22">
        <v>1</v>
      </c>
      <c r="I20" s="32"/>
      <c r="J20" s="24"/>
      <c r="K20" s="25"/>
      <c r="L20" s="56"/>
      <c r="M20" s="27">
        <f t="shared" si="12"/>
        <v>9</v>
      </c>
      <c r="N20" s="27">
        <f t="shared" si="13"/>
        <v>0</v>
      </c>
      <c r="O20" s="27">
        <f t="shared" si="14"/>
        <v>0</v>
      </c>
      <c r="P20" s="27">
        <f t="shared" si="14"/>
        <v>0</v>
      </c>
      <c r="Q20" s="27">
        <f t="shared" si="15"/>
        <v>27</v>
      </c>
      <c r="R20" s="27">
        <f t="shared" si="15"/>
        <v>0</v>
      </c>
      <c r="S20" s="27">
        <f t="shared" si="16"/>
        <v>0</v>
      </c>
      <c r="T20" s="27">
        <f t="shared" si="16"/>
        <v>0</v>
      </c>
      <c r="U20" s="27">
        <f t="shared" si="5"/>
        <v>27</v>
      </c>
      <c r="V20" s="27">
        <f t="shared" si="6"/>
        <v>0</v>
      </c>
      <c r="X20" s="20"/>
      <c r="Y20" s="20"/>
      <c r="Z20" s="23"/>
      <c r="AB20" s="20"/>
      <c r="AC20" s="20"/>
      <c r="AD20" s="23"/>
      <c r="AF20" s="21" t="s">
        <v>100</v>
      </c>
    </row>
    <row r="21" spans="1:32" ht="25.5">
      <c r="A21" s="17"/>
      <c r="B21" s="59"/>
      <c r="C21" s="33" t="s">
        <v>31</v>
      </c>
      <c r="D21" s="61"/>
      <c r="E21" s="61"/>
      <c r="F21" s="37">
        <v>4</v>
      </c>
      <c r="G21" s="31" t="s">
        <v>32</v>
      </c>
      <c r="H21" s="22">
        <v>2</v>
      </c>
      <c r="I21" s="23"/>
      <c r="J21" s="24"/>
      <c r="K21" s="25"/>
      <c r="L21" s="56"/>
      <c r="M21" s="27">
        <f t="shared" si="12"/>
        <v>18</v>
      </c>
      <c r="N21" s="27">
        <f t="shared" si="13"/>
        <v>0</v>
      </c>
      <c r="O21" s="27">
        <f t="shared" si="14"/>
        <v>0</v>
      </c>
      <c r="P21" s="27">
        <f t="shared" si="14"/>
        <v>0</v>
      </c>
      <c r="Q21" s="27">
        <f t="shared" si="15"/>
        <v>54</v>
      </c>
      <c r="R21" s="27">
        <f t="shared" si="15"/>
        <v>0</v>
      </c>
      <c r="S21" s="27">
        <f t="shared" si="16"/>
        <v>0</v>
      </c>
      <c r="T21" s="27">
        <f t="shared" si="16"/>
        <v>0</v>
      </c>
      <c r="U21" s="27">
        <f t="shared" si="5"/>
        <v>54</v>
      </c>
      <c r="V21" s="27">
        <f t="shared" si="6"/>
        <v>0</v>
      </c>
      <c r="X21" s="20"/>
      <c r="Y21" s="20"/>
      <c r="Z21" s="23"/>
      <c r="AB21" s="20"/>
      <c r="AC21" s="20"/>
      <c r="AD21" s="23"/>
      <c r="AF21" s="21" t="s">
        <v>100</v>
      </c>
    </row>
    <row r="22" spans="1:32" ht="12.75" customHeight="1">
      <c r="A22" s="17"/>
      <c r="B22" s="62"/>
      <c r="C22" s="34" t="s">
        <v>42</v>
      </c>
      <c r="D22" s="61"/>
      <c r="E22" s="61"/>
      <c r="F22" s="31">
        <v>2</v>
      </c>
      <c r="G22" s="31" t="s">
        <v>32</v>
      </c>
      <c r="H22" s="22">
        <v>2</v>
      </c>
      <c r="I22" s="23"/>
      <c r="J22" s="24"/>
      <c r="K22" s="25"/>
      <c r="L22" s="56"/>
      <c r="M22" s="27">
        <f t="shared" si="12"/>
        <v>9</v>
      </c>
      <c r="N22" s="27">
        <f t="shared" si="13"/>
        <v>0</v>
      </c>
      <c r="O22" s="27">
        <f t="shared" si="14"/>
        <v>0</v>
      </c>
      <c r="P22" s="27">
        <f t="shared" si="14"/>
        <v>0</v>
      </c>
      <c r="Q22" s="27">
        <f t="shared" si="15"/>
        <v>27</v>
      </c>
      <c r="R22" s="27">
        <f t="shared" si="15"/>
        <v>0</v>
      </c>
      <c r="S22" s="27">
        <f t="shared" si="16"/>
        <v>0</v>
      </c>
      <c r="T22" s="27">
        <f t="shared" si="16"/>
        <v>0</v>
      </c>
      <c r="U22" s="27">
        <f t="shared" si="5"/>
        <v>27</v>
      </c>
      <c r="V22" s="27">
        <f t="shared" si="6"/>
        <v>0</v>
      </c>
      <c r="X22" s="20"/>
      <c r="Y22" s="20"/>
      <c r="Z22" s="23"/>
      <c r="AB22" s="20"/>
      <c r="AC22" s="20"/>
      <c r="AD22" s="23"/>
      <c r="AF22" s="21"/>
    </row>
    <row r="23" spans="1:32" ht="12.75" customHeight="1">
      <c r="A23" s="17"/>
      <c r="B23" s="146" t="s">
        <v>43</v>
      </c>
      <c r="C23" s="39" t="s">
        <v>36</v>
      </c>
      <c r="D23" s="61"/>
      <c r="E23" s="61"/>
      <c r="F23" s="31">
        <v>2</v>
      </c>
      <c r="G23" s="21" t="s">
        <v>27</v>
      </c>
      <c r="H23" s="22">
        <v>1</v>
      </c>
      <c r="I23" s="35"/>
      <c r="J23" s="36"/>
      <c r="K23" s="54"/>
      <c r="L23" s="55">
        <v>3</v>
      </c>
      <c r="M23" s="27">
        <f>F23*$K$23/H23</f>
        <v>0</v>
      </c>
      <c r="N23" s="27">
        <f>F23*$L$23/H23</f>
        <v>6</v>
      </c>
      <c r="O23" s="27">
        <f>M23*I23</f>
        <v>0</v>
      </c>
      <c r="P23" s="27">
        <f>N23*J23</f>
        <v>0</v>
      </c>
      <c r="Q23" s="27">
        <f>M23*3</f>
        <v>0</v>
      </c>
      <c r="R23" s="27">
        <f>N23*3</f>
        <v>18</v>
      </c>
      <c r="S23" s="27">
        <f>Q23*I23</f>
        <v>0</v>
      </c>
      <c r="T23" s="27">
        <f>R23*J23</f>
        <v>0</v>
      </c>
      <c r="U23" s="27">
        <f t="shared" si="5"/>
        <v>18</v>
      </c>
      <c r="V23" s="27">
        <f t="shared" si="6"/>
        <v>0</v>
      </c>
      <c r="X23" s="20"/>
      <c r="Y23" s="20"/>
      <c r="Z23" s="23"/>
      <c r="AB23" s="20"/>
      <c r="AC23" s="20"/>
      <c r="AD23" s="23"/>
      <c r="AF23" s="21" t="s">
        <v>99</v>
      </c>
    </row>
    <row r="24" spans="1:32" ht="12.75" customHeight="1">
      <c r="A24" s="17"/>
      <c r="B24" s="147"/>
      <c r="C24" s="39" t="s">
        <v>38</v>
      </c>
      <c r="D24" s="61"/>
      <c r="E24" s="61"/>
      <c r="F24" s="31">
        <v>2</v>
      </c>
      <c r="G24" s="21" t="s">
        <v>27</v>
      </c>
      <c r="H24" s="22">
        <v>1</v>
      </c>
      <c r="I24" s="35"/>
      <c r="J24" s="36"/>
      <c r="K24" s="25"/>
      <c r="L24" s="56"/>
      <c r="M24" s="27">
        <f aca="true" t="shared" si="17" ref="M24:M27">F24*$K$23/H24</f>
        <v>0</v>
      </c>
      <c r="N24" s="27">
        <f aca="true" t="shared" si="18" ref="N24:N27">F24*$L$23/H24</f>
        <v>6</v>
      </c>
      <c r="O24" s="27">
        <f aca="true" t="shared" si="19" ref="O24:P27">M24*I24</f>
        <v>0</v>
      </c>
      <c r="P24" s="27">
        <f t="shared" si="19"/>
        <v>0</v>
      </c>
      <c r="Q24" s="27">
        <f aca="true" t="shared" si="20" ref="Q24:R27">M24*3</f>
        <v>0</v>
      </c>
      <c r="R24" s="27">
        <f t="shared" si="20"/>
        <v>18</v>
      </c>
      <c r="S24" s="27">
        <f aca="true" t="shared" si="21" ref="S24:T27">Q24*I24</f>
        <v>0</v>
      </c>
      <c r="T24" s="27">
        <f t="shared" si="21"/>
        <v>0</v>
      </c>
      <c r="U24" s="27">
        <f t="shared" si="5"/>
        <v>18</v>
      </c>
      <c r="V24" s="27">
        <f t="shared" si="6"/>
        <v>0</v>
      </c>
      <c r="X24" s="20"/>
      <c r="Y24" s="20"/>
      <c r="Z24" s="23"/>
      <c r="AB24" s="20"/>
      <c r="AC24" s="20"/>
      <c r="AD24" s="23"/>
      <c r="AF24" s="21" t="s">
        <v>98</v>
      </c>
    </row>
    <row r="25" spans="1:32" ht="25.5">
      <c r="A25" s="17"/>
      <c r="B25" s="59" t="s">
        <v>41</v>
      </c>
      <c r="C25" s="30" t="s">
        <v>29</v>
      </c>
      <c r="D25" s="61"/>
      <c r="E25" s="61"/>
      <c r="F25" s="31">
        <v>2</v>
      </c>
      <c r="G25" s="31" t="s">
        <v>27</v>
      </c>
      <c r="H25" s="22">
        <v>1</v>
      </c>
      <c r="I25" s="35"/>
      <c r="J25" s="36"/>
      <c r="K25" s="25"/>
      <c r="L25" s="56"/>
      <c r="M25" s="27">
        <f t="shared" si="17"/>
        <v>0</v>
      </c>
      <c r="N25" s="27">
        <f t="shared" si="18"/>
        <v>6</v>
      </c>
      <c r="O25" s="27">
        <f t="shared" si="19"/>
        <v>0</v>
      </c>
      <c r="P25" s="27">
        <f t="shared" si="19"/>
        <v>0</v>
      </c>
      <c r="Q25" s="27">
        <f t="shared" si="20"/>
        <v>0</v>
      </c>
      <c r="R25" s="27">
        <f t="shared" si="20"/>
        <v>18</v>
      </c>
      <c r="S25" s="27">
        <f t="shared" si="21"/>
        <v>0</v>
      </c>
      <c r="T25" s="27">
        <f t="shared" si="21"/>
        <v>0</v>
      </c>
      <c r="U25" s="27">
        <f t="shared" si="5"/>
        <v>18</v>
      </c>
      <c r="V25" s="27">
        <f t="shared" si="6"/>
        <v>0</v>
      </c>
      <c r="X25" s="20"/>
      <c r="Y25" s="20"/>
      <c r="Z25" s="23"/>
      <c r="AB25" s="20"/>
      <c r="AC25" s="20"/>
      <c r="AD25" s="23"/>
      <c r="AF25" s="31" t="s">
        <v>44</v>
      </c>
    </row>
    <row r="26" spans="1:32" ht="25.5">
      <c r="A26" s="17"/>
      <c r="B26" s="59"/>
      <c r="C26" s="33" t="s">
        <v>31</v>
      </c>
      <c r="D26" s="61"/>
      <c r="E26" s="61"/>
      <c r="F26" s="37">
        <v>4</v>
      </c>
      <c r="G26" s="31" t="s">
        <v>32</v>
      </c>
      <c r="H26" s="22">
        <v>2</v>
      </c>
      <c r="I26" s="35"/>
      <c r="J26" s="36"/>
      <c r="K26" s="25"/>
      <c r="L26" s="56"/>
      <c r="M26" s="27">
        <f t="shared" si="17"/>
        <v>0</v>
      </c>
      <c r="N26" s="27">
        <f t="shared" si="18"/>
        <v>6</v>
      </c>
      <c r="O26" s="27">
        <f t="shared" si="19"/>
        <v>0</v>
      </c>
      <c r="P26" s="27">
        <f t="shared" si="19"/>
        <v>0</v>
      </c>
      <c r="Q26" s="27">
        <f t="shared" si="20"/>
        <v>0</v>
      </c>
      <c r="R26" s="27">
        <f t="shared" si="20"/>
        <v>18</v>
      </c>
      <c r="S26" s="27">
        <f t="shared" si="21"/>
        <v>0</v>
      </c>
      <c r="T26" s="27">
        <f t="shared" si="21"/>
        <v>0</v>
      </c>
      <c r="U26" s="27">
        <f t="shared" si="5"/>
        <v>18</v>
      </c>
      <c r="V26" s="27">
        <f t="shared" si="6"/>
        <v>0</v>
      </c>
      <c r="X26" s="20"/>
      <c r="Y26" s="20"/>
      <c r="Z26" s="23"/>
      <c r="AB26" s="20"/>
      <c r="AC26" s="20"/>
      <c r="AD26" s="23"/>
      <c r="AF26" s="31" t="s">
        <v>44</v>
      </c>
    </row>
    <row r="27" spans="1:32" ht="12.75">
      <c r="A27" s="17"/>
      <c r="B27" s="62"/>
      <c r="C27" s="39" t="s">
        <v>42</v>
      </c>
      <c r="D27" s="61"/>
      <c r="E27" s="61"/>
      <c r="F27" s="31">
        <v>2</v>
      </c>
      <c r="G27" s="31" t="s">
        <v>32</v>
      </c>
      <c r="H27" s="22">
        <v>2</v>
      </c>
      <c r="I27" s="35"/>
      <c r="J27" s="36"/>
      <c r="K27" s="25"/>
      <c r="L27" s="56"/>
      <c r="M27" s="27">
        <f t="shared" si="17"/>
        <v>0</v>
      </c>
      <c r="N27" s="27">
        <f t="shared" si="18"/>
        <v>3</v>
      </c>
      <c r="O27" s="27">
        <f t="shared" si="19"/>
        <v>0</v>
      </c>
      <c r="P27" s="27">
        <f t="shared" si="19"/>
        <v>0</v>
      </c>
      <c r="Q27" s="27">
        <f t="shared" si="20"/>
        <v>0</v>
      </c>
      <c r="R27" s="27">
        <f t="shared" si="20"/>
        <v>9</v>
      </c>
      <c r="S27" s="27">
        <f t="shared" si="21"/>
        <v>0</v>
      </c>
      <c r="T27" s="27">
        <f t="shared" si="21"/>
        <v>0</v>
      </c>
      <c r="U27" s="27">
        <f t="shared" si="5"/>
        <v>9</v>
      </c>
      <c r="V27" s="27">
        <f t="shared" si="6"/>
        <v>0</v>
      </c>
      <c r="X27" s="20"/>
      <c r="Y27" s="20"/>
      <c r="Z27" s="23"/>
      <c r="AB27" s="20"/>
      <c r="AC27" s="20"/>
      <c r="AD27" s="23"/>
      <c r="AF27" s="31"/>
    </row>
    <row r="28" spans="1:32" ht="12.75" customHeight="1">
      <c r="A28" s="40" t="s">
        <v>73</v>
      </c>
      <c r="B28" s="146" t="s">
        <v>45</v>
      </c>
      <c r="C28" s="39" t="s">
        <v>46</v>
      </c>
      <c r="D28" s="61"/>
      <c r="E28" s="61"/>
      <c r="F28" s="31">
        <v>2</v>
      </c>
      <c r="G28" s="21" t="s">
        <v>27</v>
      </c>
      <c r="H28" s="22">
        <v>1</v>
      </c>
      <c r="I28" s="23"/>
      <c r="J28" s="24"/>
      <c r="K28" s="54">
        <v>4</v>
      </c>
      <c r="L28" s="55"/>
      <c r="M28" s="27">
        <f>F28*$K$28/H28</f>
        <v>8</v>
      </c>
      <c r="N28" s="27">
        <f>F28*$L$28/H28</f>
        <v>0</v>
      </c>
      <c r="O28" s="27">
        <f>M28*I28</f>
        <v>0</v>
      </c>
      <c r="P28" s="27">
        <f>N28*J28</f>
        <v>0</v>
      </c>
      <c r="Q28" s="27">
        <f>M28*3</f>
        <v>24</v>
      </c>
      <c r="R28" s="27">
        <f>N28*3</f>
        <v>0</v>
      </c>
      <c r="S28" s="27">
        <f>Q28*I28</f>
        <v>0</v>
      </c>
      <c r="T28" s="27">
        <f>R28*J28</f>
        <v>0</v>
      </c>
      <c r="U28" s="27">
        <f t="shared" si="5"/>
        <v>24</v>
      </c>
      <c r="V28" s="27">
        <f t="shared" si="6"/>
        <v>0</v>
      </c>
      <c r="X28" s="20"/>
      <c r="Y28" s="20"/>
      <c r="Z28" s="23"/>
      <c r="AB28" s="20"/>
      <c r="AC28" s="20"/>
      <c r="AD28" s="23"/>
      <c r="AF28" s="21" t="s">
        <v>37</v>
      </c>
    </row>
    <row r="29" spans="1:32" ht="12.75" customHeight="1">
      <c r="A29" s="17"/>
      <c r="B29" s="147"/>
      <c r="C29" s="39" t="s">
        <v>47</v>
      </c>
      <c r="D29" s="61"/>
      <c r="E29" s="61"/>
      <c r="F29" s="31">
        <v>2</v>
      </c>
      <c r="G29" s="21" t="s">
        <v>27</v>
      </c>
      <c r="H29" s="22">
        <v>1</v>
      </c>
      <c r="I29" s="23"/>
      <c r="J29" s="24"/>
      <c r="K29" s="25"/>
      <c r="L29" s="56"/>
      <c r="M29" s="27">
        <f aca="true" t="shared" si="22" ref="M29:M34">F29*$K$28/H29</f>
        <v>8</v>
      </c>
      <c r="N29" s="27">
        <f aca="true" t="shared" si="23" ref="N29:N34">F29*$L$28/H29</f>
        <v>0</v>
      </c>
      <c r="O29" s="27">
        <f aca="true" t="shared" si="24" ref="O29:P34">M29*I29</f>
        <v>0</v>
      </c>
      <c r="P29" s="27">
        <f t="shared" si="24"/>
        <v>0</v>
      </c>
      <c r="Q29" s="27">
        <f aca="true" t="shared" si="25" ref="Q29:R34">M29*3</f>
        <v>24</v>
      </c>
      <c r="R29" s="27">
        <f t="shared" si="25"/>
        <v>0</v>
      </c>
      <c r="S29" s="27">
        <f aca="true" t="shared" si="26" ref="S29:T34">Q29*I29</f>
        <v>0</v>
      </c>
      <c r="T29" s="27">
        <f t="shared" si="26"/>
        <v>0</v>
      </c>
      <c r="U29" s="27">
        <f t="shared" si="5"/>
        <v>24</v>
      </c>
      <c r="V29" s="27">
        <f t="shared" si="6"/>
        <v>0</v>
      </c>
      <c r="X29" s="20"/>
      <c r="Y29" s="20"/>
      <c r="Z29" s="23"/>
      <c r="AB29" s="20"/>
      <c r="AC29" s="20"/>
      <c r="AD29" s="23"/>
      <c r="AF29" s="21" t="s">
        <v>26</v>
      </c>
    </row>
    <row r="30" spans="1:32" ht="12.75" customHeight="1">
      <c r="A30" s="17"/>
      <c r="B30" s="59" t="s">
        <v>49</v>
      </c>
      <c r="C30" s="39" t="s">
        <v>42</v>
      </c>
      <c r="D30" s="61"/>
      <c r="E30" s="61"/>
      <c r="F30" s="31">
        <v>2</v>
      </c>
      <c r="G30" s="31" t="s">
        <v>32</v>
      </c>
      <c r="H30" s="22">
        <v>2</v>
      </c>
      <c r="I30" s="23"/>
      <c r="J30" s="24"/>
      <c r="K30" s="25"/>
      <c r="L30" s="56"/>
      <c r="M30" s="27">
        <f t="shared" si="22"/>
        <v>4</v>
      </c>
      <c r="N30" s="27">
        <f t="shared" si="23"/>
        <v>0</v>
      </c>
      <c r="O30" s="27">
        <f t="shared" si="24"/>
        <v>0</v>
      </c>
      <c r="P30" s="27">
        <f t="shared" si="24"/>
        <v>0</v>
      </c>
      <c r="Q30" s="27">
        <f t="shared" si="25"/>
        <v>12</v>
      </c>
      <c r="R30" s="27">
        <f t="shared" si="25"/>
        <v>0</v>
      </c>
      <c r="S30" s="27">
        <f t="shared" si="26"/>
        <v>0</v>
      </c>
      <c r="T30" s="27">
        <f t="shared" si="26"/>
        <v>0</v>
      </c>
      <c r="U30" s="27">
        <f t="shared" si="5"/>
        <v>12</v>
      </c>
      <c r="V30" s="27">
        <f t="shared" si="6"/>
        <v>0</v>
      </c>
      <c r="X30" s="20"/>
      <c r="Y30" s="20"/>
      <c r="Z30" s="23"/>
      <c r="AB30" s="20"/>
      <c r="AC30" s="20"/>
      <c r="AD30" s="23"/>
      <c r="AF30" s="21"/>
    </row>
    <row r="31" spans="1:32" ht="12.75" customHeight="1">
      <c r="A31" s="17"/>
      <c r="B31" s="60"/>
      <c r="C31" s="39" t="s">
        <v>48</v>
      </c>
      <c r="D31" s="61"/>
      <c r="E31" s="61"/>
      <c r="F31" s="31">
        <v>2</v>
      </c>
      <c r="G31" s="31" t="s">
        <v>32</v>
      </c>
      <c r="H31" s="22">
        <v>2</v>
      </c>
      <c r="I31" s="23"/>
      <c r="J31" s="24"/>
      <c r="K31" s="25"/>
      <c r="L31" s="56"/>
      <c r="M31" s="27">
        <f t="shared" si="22"/>
        <v>4</v>
      </c>
      <c r="N31" s="27">
        <f t="shared" si="23"/>
        <v>0</v>
      </c>
      <c r="O31" s="27">
        <f t="shared" si="24"/>
        <v>0</v>
      </c>
      <c r="P31" s="27">
        <f t="shared" si="24"/>
        <v>0</v>
      </c>
      <c r="Q31" s="27">
        <f t="shared" si="25"/>
        <v>12</v>
      </c>
      <c r="R31" s="27">
        <f t="shared" si="25"/>
        <v>0</v>
      </c>
      <c r="S31" s="27">
        <f t="shared" si="26"/>
        <v>0</v>
      </c>
      <c r="T31" s="27">
        <f t="shared" si="26"/>
        <v>0</v>
      </c>
      <c r="U31" s="27">
        <f t="shared" si="5"/>
        <v>12</v>
      </c>
      <c r="V31" s="27">
        <f t="shared" si="6"/>
        <v>0</v>
      </c>
      <c r="X31" s="20"/>
      <c r="Y31" s="20"/>
      <c r="Z31" s="23"/>
      <c r="AB31" s="20"/>
      <c r="AC31" s="20"/>
      <c r="AD31" s="23"/>
      <c r="AF31" s="21" t="s">
        <v>37</v>
      </c>
    </row>
    <row r="32" spans="1:32" ht="25.5">
      <c r="A32" s="17"/>
      <c r="B32" s="59"/>
      <c r="C32" s="30" t="s">
        <v>29</v>
      </c>
      <c r="D32" s="61"/>
      <c r="E32" s="61"/>
      <c r="F32" s="31">
        <v>1</v>
      </c>
      <c r="G32" s="31" t="s">
        <v>27</v>
      </c>
      <c r="H32" s="22">
        <v>1</v>
      </c>
      <c r="I32" s="23"/>
      <c r="J32" s="24"/>
      <c r="K32" s="25"/>
      <c r="L32" s="56"/>
      <c r="M32" s="27">
        <f t="shared" si="22"/>
        <v>4</v>
      </c>
      <c r="N32" s="27">
        <f t="shared" si="23"/>
        <v>0</v>
      </c>
      <c r="O32" s="27">
        <f t="shared" si="24"/>
        <v>0</v>
      </c>
      <c r="P32" s="27">
        <f t="shared" si="24"/>
        <v>0</v>
      </c>
      <c r="Q32" s="27">
        <f t="shared" si="25"/>
        <v>12</v>
      </c>
      <c r="R32" s="27">
        <f t="shared" si="25"/>
        <v>0</v>
      </c>
      <c r="S32" s="27">
        <f t="shared" si="26"/>
        <v>0</v>
      </c>
      <c r="T32" s="27">
        <f t="shared" si="26"/>
        <v>0</v>
      </c>
      <c r="U32" s="27">
        <f t="shared" si="5"/>
        <v>12</v>
      </c>
      <c r="V32" s="27">
        <f t="shared" si="6"/>
        <v>0</v>
      </c>
      <c r="X32" s="20"/>
      <c r="Y32" s="20"/>
      <c r="Z32" s="23"/>
      <c r="AB32" s="20"/>
      <c r="AC32" s="20"/>
      <c r="AD32" s="23"/>
      <c r="AF32" s="21" t="s">
        <v>37</v>
      </c>
    </row>
    <row r="33" spans="1:32" ht="25.5">
      <c r="A33" s="17"/>
      <c r="B33" s="59"/>
      <c r="C33" s="30" t="s">
        <v>30</v>
      </c>
      <c r="D33" s="61"/>
      <c r="E33" s="61"/>
      <c r="F33" s="31">
        <v>1</v>
      </c>
      <c r="G33" s="31" t="s">
        <v>27</v>
      </c>
      <c r="H33" s="22">
        <v>1</v>
      </c>
      <c r="I33" s="23"/>
      <c r="J33" s="24"/>
      <c r="K33" s="25"/>
      <c r="L33" s="56"/>
      <c r="M33" s="27">
        <f t="shared" si="22"/>
        <v>4</v>
      </c>
      <c r="N33" s="27">
        <f t="shared" si="23"/>
        <v>0</v>
      </c>
      <c r="O33" s="27">
        <f t="shared" si="24"/>
        <v>0</v>
      </c>
      <c r="P33" s="27">
        <f t="shared" si="24"/>
        <v>0</v>
      </c>
      <c r="Q33" s="27">
        <f t="shared" si="25"/>
        <v>12</v>
      </c>
      <c r="R33" s="27">
        <f t="shared" si="25"/>
        <v>0</v>
      </c>
      <c r="S33" s="27">
        <f t="shared" si="26"/>
        <v>0</v>
      </c>
      <c r="T33" s="27">
        <f t="shared" si="26"/>
        <v>0</v>
      </c>
      <c r="U33" s="27">
        <f t="shared" si="5"/>
        <v>12</v>
      </c>
      <c r="V33" s="27">
        <f t="shared" si="6"/>
        <v>0</v>
      </c>
      <c r="X33" s="20"/>
      <c r="Y33" s="20"/>
      <c r="Z33" s="23"/>
      <c r="AB33" s="20"/>
      <c r="AC33" s="20"/>
      <c r="AD33" s="23"/>
      <c r="AF33" s="21" t="s">
        <v>26</v>
      </c>
    </row>
    <row r="34" spans="1:32" ht="12.75" customHeight="1">
      <c r="A34" s="17"/>
      <c r="B34" s="60"/>
      <c r="C34" s="39" t="s">
        <v>50</v>
      </c>
      <c r="D34" s="61"/>
      <c r="E34" s="61"/>
      <c r="F34" s="31">
        <v>1</v>
      </c>
      <c r="G34" s="31" t="s">
        <v>32</v>
      </c>
      <c r="H34" s="22">
        <v>2</v>
      </c>
      <c r="I34" s="23"/>
      <c r="J34" s="24"/>
      <c r="K34" s="25"/>
      <c r="L34" s="56"/>
      <c r="M34" s="27">
        <f t="shared" si="22"/>
        <v>2</v>
      </c>
      <c r="N34" s="27">
        <f t="shared" si="23"/>
        <v>0</v>
      </c>
      <c r="O34" s="27">
        <f t="shared" si="24"/>
        <v>0</v>
      </c>
      <c r="P34" s="27">
        <f t="shared" si="24"/>
        <v>0</v>
      </c>
      <c r="Q34" s="27">
        <f t="shared" si="25"/>
        <v>6</v>
      </c>
      <c r="R34" s="27">
        <f t="shared" si="25"/>
        <v>0</v>
      </c>
      <c r="S34" s="27">
        <f t="shared" si="26"/>
        <v>0</v>
      </c>
      <c r="T34" s="27">
        <f t="shared" si="26"/>
        <v>0</v>
      </c>
      <c r="U34" s="27">
        <f t="shared" si="5"/>
        <v>6</v>
      </c>
      <c r="V34" s="27">
        <f t="shared" si="6"/>
        <v>0</v>
      </c>
      <c r="X34" s="20"/>
      <c r="Y34" s="20"/>
      <c r="Z34" s="23"/>
      <c r="AB34" s="20"/>
      <c r="AC34" s="20"/>
      <c r="AD34" s="23"/>
      <c r="AF34" s="21" t="s">
        <v>37</v>
      </c>
    </row>
    <row r="35" spans="1:32" ht="12.75" customHeight="1">
      <c r="A35" s="17"/>
      <c r="B35" s="146" t="s">
        <v>51</v>
      </c>
      <c r="C35" s="39" t="s">
        <v>46</v>
      </c>
      <c r="D35" s="61"/>
      <c r="E35" s="61"/>
      <c r="F35" s="31">
        <v>2</v>
      </c>
      <c r="G35" s="31" t="s">
        <v>27</v>
      </c>
      <c r="H35" s="22">
        <v>1</v>
      </c>
      <c r="I35" s="35"/>
      <c r="J35" s="36"/>
      <c r="K35" s="54"/>
      <c r="L35" s="55">
        <v>6</v>
      </c>
      <c r="M35" s="27">
        <f>F35*$K$35/H35</f>
        <v>0</v>
      </c>
      <c r="N35" s="27">
        <f>F35*$L$35/H35</f>
        <v>12</v>
      </c>
      <c r="O35" s="27">
        <f>M35*I35</f>
        <v>0</v>
      </c>
      <c r="P35" s="27">
        <f>N35*J35</f>
        <v>0</v>
      </c>
      <c r="Q35" s="27">
        <f>M35*3</f>
        <v>0</v>
      </c>
      <c r="R35" s="27">
        <f>N35*3</f>
        <v>36</v>
      </c>
      <c r="S35" s="27">
        <f>Q35*I35</f>
        <v>0</v>
      </c>
      <c r="T35" s="27">
        <f>R35*J35</f>
        <v>0</v>
      </c>
      <c r="U35" s="27">
        <f t="shared" si="5"/>
        <v>36</v>
      </c>
      <c r="V35" s="27">
        <f t="shared" si="6"/>
        <v>0</v>
      </c>
      <c r="X35" s="20"/>
      <c r="Y35" s="20"/>
      <c r="Z35" s="23"/>
      <c r="AB35" s="20"/>
      <c r="AC35" s="20"/>
      <c r="AD35" s="23"/>
      <c r="AF35" s="21" t="s">
        <v>99</v>
      </c>
    </row>
    <row r="36" spans="1:32" ht="12.75" customHeight="1">
      <c r="A36" s="17"/>
      <c r="B36" s="147"/>
      <c r="C36" s="39" t="s">
        <v>47</v>
      </c>
      <c r="D36" s="61"/>
      <c r="E36" s="61"/>
      <c r="F36" s="31">
        <v>2</v>
      </c>
      <c r="G36" s="31" t="s">
        <v>27</v>
      </c>
      <c r="H36" s="22">
        <v>1</v>
      </c>
      <c r="I36" s="35"/>
      <c r="J36" s="36"/>
      <c r="K36" s="25"/>
      <c r="L36" s="56"/>
      <c r="M36" s="27">
        <f aca="true" t="shared" si="27" ref="M36:M40">F36*$K$35/H36</f>
        <v>0</v>
      </c>
      <c r="N36" s="27">
        <f aca="true" t="shared" si="28" ref="N36:N40">F36*$L$35/H36</f>
        <v>12</v>
      </c>
      <c r="O36" s="27">
        <f aca="true" t="shared" si="29" ref="O36:P40">M36*I36</f>
        <v>0</v>
      </c>
      <c r="P36" s="27">
        <f t="shared" si="29"/>
        <v>0</v>
      </c>
      <c r="Q36" s="27">
        <f aca="true" t="shared" si="30" ref="Q36:R40">M36*3</f>
        <v>0</v>
      </c>
      <c r="R36" s="27">
        <f t="shared" si="30"/>
        <v>36</v>
      </c>
      <c r="S36" s="27">
        <f aca="true" t="shared" si="31" ref="S36:T40">Q36*I36</f>
        <v>0</v>
      </c>
      <c r="T36" s="27">
        <f t="shared" si="31"/>
        <v>0</v>
      </c>
      <c r="U36" s="27">
        <f t="shared" si="5"/>
        <v>36</v>
      </c>
      <c r="V36" s="27">
        <f t="shared" si="6"/>
        <v>0</v>
      </c>
      <c r="X36" s="20"/>
      <c r="Y36" s="20"/>
      <c r="Z36" s="23"/>
      <c r="AB36" s="20"/>
      <c r="AC36" s="20"/>
      <c r="AD36" s="23"/>
      <c r="AF36" s="21" t="s">
        <v>98</v>
      </c>
    </row>
    <row r="37" spans="1:32" ht="12.75" customHeight="1">
      <c r="A37" s="17"/>
      <c r="B37" s="59" t="s">
        <v>49</v>
      </c>
      <c r="C37" s="39" t="s">
        <v>42</v>
      </c>
      <c r="D37" s="61"/>
      <c r="E37" s="61"/>
      <c r="F37" s="31">
        <v>2</v>
      </c>
      <c r="G37" s="31" t="s">
        <v>32</v>
      </c>
      <c r="H37" s="22">
        <v>2</v>
      </c>
      <c r="I37" s="35"/>
      <c r="J37" s="36"/>
      <c r="K37" s="25"/>
      <c r="L37" s="56"/>
      <c r="M37" s="27">
        <f t="shared" si="27"/>
        <v>0</v>
      </c>
      <c r="N37" s="27">
        <f t="shared" si="28"/>
        <v>6</v>
      </c>
      <c r="O37" s="27">
        <f t="shared" si="29"/>
        <v>0</v>
      </c>
      <c r="P37" s="27">
        <f t="shared" si="29"/>
        <v>0</v>
      </c>
      <c r="Q37" s="27">
        <f t="shared" si="30"/>
        <v>0</v>
      </c>
      <c r="R37" s="27">
        <f t="shared" si="30"/>
        <v>18</v>
      </c>
      <c r="S37" s="27">
        <f t="shared" si="31"/>
        <v>0</v>
      </c>
      <c r="T37" s="27">
        <f t="shared" si="31"/>
        <v>0</v>
      </c>
      <c r="U37" s="27">
        <f t="shared" si="5"/>
        <v>18</v>
      </c>
      <c r="V37" s="27">
        <f t="shared" si="6"/>
        <v>0</v>
      </c>
      <c r="W37" s="71"/>
      <c r="X37" s="20"/>
      <c r="Y37" s="20"/>
      <c r="Z37" s="23"/>
      <c r="AB37" s="20"/>
      <c r="AC37" s="20"/>
      <c r="AD37" s="23"/>
      <c r="AF37" s="31"/>
    </row>
    <row r="38" spans="1:32" ht="12.75" customHeight="1">
      <c r="A38" s="17"/>
      <c r="B38" s="59"/>
      <c r="C38" s="39" t="s">
        <v>48</v>
      </c>
      <c r="D38" s="61"/>
      <c r="E38" s="61"/>
      <c r="F38" s="31">
        <v>2</v>
      </c>
      <c r="G38" s="31" t="s">
        <v>32</v>
      </c>
      <c r="H38" s="22">
        <v>2</v>
      </c>
      <c r="I38" s="35"/>
      <c r="J38" s="36"/>
      <c r="K38" s="25"/>
      <c r="L38" s="56"/>
      <c r="M38" s="27">
        <f t="shared" si="27"/>
        <v>0</v>
      </c>
      <c r="N38" s="27">
        <f t="shared" si="28"/>
        <v>6</v>
      </c>
      <c r="O38" s="27">
        <f t="shared" si="29"/>
        <v>0</v>
      </c>
      <c r="P38" s="27">
        <f t="shared" si="29"/>
        <v>0</v>
      </c>
      <c r="Q38" s="27">
        <f t="shared" si="30"/>
        <v>0</v>
      </c>
      <c r="R38" s="27">
        <f t="shared" si="30"/>
        <v>18</v>
      </c>
      <c r="S38" s="27">
        <f t="shared" si="31"/>
        <v>0</v>
      </c>
      <c r="T38" s="27">
        <f t="shared" si="31"/>
        <v>0</v>
      </c>
      <c r="U38" s="27">
        <f t="shared" si="5"/>
        <v>18</v>
      </c>
      <c r="V38" s="27">
        <f t="shared" si="6"/>
        <v>0</v>
      </c>
      <c r="W38" s="43"/>
      <c r="X38" s="20"/>
      <c r="Y38" s="20"/>
      <c r="Z38" s="23"/>
      <c r="AB38" s="20"/>
      <c r="AC38" s="20"/>
      <c r="AD38" s="23"/>
      <c r="AF38" s="31" t="s">
        <v>44</v>
      </c>
    </row>
    <row r="39" spans="1:32" ht="25.5">
      <c r="A39" s="17"/>
      <c r="B39" s="59"/>
      <c r="C39" s="30" t="s">
        <v>52</v>
      </c>
      <c r="D39" s="61"/>
      <c r="E39" s="61"/>
      <c r="F39" s="31">
        <v>2</v>
      </c>
      <c r="G39" s="31" t="s">
        <v>27</v>
      </c>
      <c r="H39" s="22">
        <v>1</v>
      </c>
      <c r="I39" s="35"/>
      <c r="J39" s="36"/>
      <c r="K39" s="25"/>
      <c r="L39" s="56"/>
      <c r="M39" s="27">
        <f t="shared" si="27"/>
        <v>0</v>
      </c>
      <c r="N39" s="27">
        <f t="shared" si="28"/>
        <v>12</v>
      </c>
      <c r="O39" s="27">
        <f t="shared" si="29"/>
        <v>0</v>
      </c>
      <c r="P39" s="27">
        <f t="shared" si="29"/>
        <v>0</v>
      </c>
      <c r="Q39" s="27">
        <f t="shared" si="30"/>
        <v>0</v>
      </c>
      <c r="R39" s="27">
        <f t="shared" si="30"/>
        <v>36</v>
      </c>
      <c r="S39" s="27">
        <f t="shared" si="31"/>
        <v>0</v>
      </c>
      <c r="T39" s="27">
        <f t="shared" si="31"/>
        <v>0</v>
      </c>
      <c r="U39" s="27">
        <f t="shared" si="5"/>
        <v>36</v>
      </c>
      <c r="V39" s="27">
        <f t="shared" si="6"/>
        <v>0</v>
      </c>
      <c r="X39" s="20"/>
      <c r="Y39" s="20"/>
      <c r="Z39" s="23"/>
      <c r="AB39" s="20"/>
      <c r="AC39" s="20"/>
      <c r="AD39" s="23"/>
      <c r="AF39" s="31" t="s">
        <v>44</v>
      </c>
    </row>
    <row r="40" spans="1:32" ht="12.75" customHeight="1">
      <c r="A40" s="41"/>
      <c r="B40" s="60"/>
      <c r="C40" s="39" t="s">
        <v>50</v>
      </c>
      <c r="D40" s="61"/>
      <c r="E40" s="61"/>
      <c r="F40" s="31">
        <v>1</v>
      </c>
      <c r="G40" s="31" t="s">
        <v>32</v>
      </c>
      <c r="H40" s="22">
        <v>2</v>
      </c>
      <c r="I40" s="35"/>
      <c r="J40" s="36"/>
      <c r="K40" s="25"/>
      <c r="L40" s="56"/>
      <c r="M40" s="27">
        <f t="shared" si="27"/>
        <v>0</v>
      </c>
      <c r="N40" s="27">
        <f t="shared" si="28"/>
        <v>3</v>
      </c>
      <c r="O40" s="27">
        <f t="shared" si="29"/>
        <v>0</v>
      </c>
      <c r="P40" s="27">
        <f t="shared" si="29"/>
        <v>0</v>
      </c>
      <c r="Q40" s="27">
        <f t="shared" si="30"/>
        <v>0</v>
      </c>
      <c r="R40" s="27">
        <f t="shared" si="30"/>
        <v>9</v>
      </c>
      <c r="S40" s="27">
        <f t="shared" si="31"/>
        <v>0</v>
      </c>
      <c r="T40" s="27">
        <f t="shared" si="31"/>
        <v>0</v>
      </c>
      <c r="U40" s="27">
        <f t="shared" si="5"/>
        <v>9</v>
      </c>
      <c r="V40" s="27">
        <f t="shared" si="6"/>
        <v>0</v>
      </c>
      <c r="X40" s="20"/>
      <c r="Y40" s="20"/>
      <c r="Z40" s="23"/>
      <c r="AB40" s="20"/>
      <c r="AC40" s="20"/>
      <c r="AD40" s="23"/>
      <c r="AF40" s="31" t="s">
        <v>44</v>
      </c>
    </row>
    <row r="41" spans="1:32" ht="25.5">
      <c r="A41" s="40" t="s">
        <v>74</v>
      </c>
      <c r="B41" s="38" t="s">
        <v>53</v>
      </c>
      <c r="C41" s="33" t="s">
        <v>54</v>
      </c>
      <c r="D41" s="61"/>
      <c r="E41" s="61"/>
      <c r="F41" s="31">
        <v>5</v>
      </c>
      <c r="G41" s="21" t="s">
        <v>27</v>
      </c>
      <c r="H41" s="22">
        <v>1</v>
      </c>
      <c r="I41" s="23"/>
      <c r="J41" s="24"/>
      <c r="K41" s="54">
        <v>2</v>
      </c>
      <c r="L41" s="55"/>
      <c r="M41" s="27">
        <f>F41*$K$41/H41</f>
        <v>10</v>
      </c>
      <c r="N41" s="27">
        <f>F41*$L$41/H41</f>
        <v>0</v>
      </c>
      <c r="O41" s="27">
        <f>M41*I41</f>
        <v>0</v>
      </c>
      <c r="P41" s="27">
        <f>N41*J41</f>
        <v>0</v>
      </c>
      <c r="Q41" s="27">
        <f>M41*3</f>
        <v>30</v>
      </c>
      <c r="R41" s="27">
        <f>N41*3</f>
        <v>0</v>
      </c>
      <c r="S41" s="27">
        <f>Q41*I41</f>
        <v>0</v>
      </c>
      <c r="T41" s="27">
        <f>R41*J41</f>
        <v>0</v>
      </c>
      <c r="U41" s="27">
        <f t="shared" si="5"/>
        <v>30</v>
      </c>
      <c r="V41" s="27">
        <f t="shared" si="6"/>
        <v>0</v>
      </c>
      <c r="X41" s="20"/>
      <c r="Y41" s="20"/>
      <c r="Z41" s="23"/>
      <c r="AB41" s="20"/>
      <c r="AC41" s="20"/>
      <c r="AD41" s="23"/>
      <c r="AF41" s="31" t="s">
        <v>26</v>
      </c>
    </row>
    <row r="42" spans="1:32" ht="25.5">
      <c r="A42" s="41"/>
      <c r="B42" s="18"/>
      <c r="C42" s="33" t="s">
        <v>29</v>
      </c>
      <c r="D42" s="61"/>
      <c r="E42" s="61"/>
      <c r="F42" s="31">
        <v>3</v>
      </c>
      <c r="G42" s="21" t="s">
        <v>27</v>
      </c>
      <c r="H42" s="22">
        <v>1</v>
      </c>
      <c r="I42" s="23"/>
      <c r="J42" s="35"/>
      <c r="K42" s="57"/>
      <c r="L42" s="58"/>
      <c r="M42" s="27">
        <f aca="true" t="shared" si="32" ref="M42">F42*$K$41/H42</f>
        <v>6</v>
      </c>
      <c r="N42" s="27">
        <f aca="true" t="shared" si="33" ref="N42">F42*$L$41/H42</f>
        <v>0</v>
      </c>
      <c r="O42" s="27">
        <f aca="true" t="shared" si="34" ref="O42:P42">M42*I42</f>
        <v>0</v>
      </c>
      <c r="P42" s="27">
        <f t="shared" si="34"/>
        <v>0</v>
      </c>
      <c r="Q42" s="27">
        <f aca="true" t="shared" si="35" ref="Q42:R42">M42*3</f>
        <v>18</v>
      </c>
      <c r="R42" s="27">
        <f t="shared" si="35"/>
        <v>0</v>
      </c>
      <c r="S42" s="27">
        <f aca="true" t="shared" si="36" ref="S42:T42">Q42*I42</f>
        <v>0</v>
      </c>
      <c r="T42" s="27">
        <f t="shared" si="36"/>
        <v>0</v>
      </c>
      <c r="U42" s="27">
        <f t="shared" si="5"/>
        <v>18</v>
      </c>
      <c r="V42" s="27">
        <f t="shared" si="6"/>
        <v>0</v>
      </c>
      <c r="X42" s="20"/>
      <c r="Y42" s="20"/>
      <c r="Z42" s="23"/>
      <c r="AB42" s="20"/>
      <c r="AC42" s="20"/>
      <c r="AD42" s="23"/>
      <c r="AF42" s="31" t="s">
        <v>26</v>
      </c>
    </row>
    <row r="43" spans="1:32" ht="12.75" customHeight="1">
      <c r="A43" s="40" t="s">
        <v>75</v>
      </c>
      <c r="B43" s="146" t="s">
        <v>55</v>
      </c>
      <c r="C43" s="33" t="s">
        <v>56</v>
      </c>
      <c r="D43" s="61"/>
      <c r="E43" s="61"/>
      <c r="F43" s="31">
        <v>1</v>
      </c>
      <c r="G43" s="31" t="s">
        <v>27</v>
      </c>
      <c r="H43" s="22">
        <v>1</v>
      </c>
      <c r="I43" s="23"/>
      <c r="J43" s="24"/>
      <c r="K43" s="54">
        <v>2</v>
      </c>
      <c r="L43" s="55"/>
      <c r="M43" s="27">
        <f>F43*$K$43/H43</f>
        <v>2</v>
      </c>
      <c r="N43" s="27">
        <f>F43*$L$43/H43</f>
        <v>0</v>
      </c>
      <c r="O43" s="27">
        <f>M43*I43</f>
        <v>0</v>
      </c>
      <c r="P43" s="27">
        <f>N43*J43</f>
        <v>0</v>
      </c>
      <c r="Q43" s="27">
        <f>M43*3</f>
        <v>6</v>
      </c>
      <c r="R43" s="27">
        <f>N43*3</f>
        <v>0</v>
      </c>
      <c r="S43" s="27">
        <f>Q43*I43</f>
        <v>0</v>
      </c>
      <c r="T43" s="27">
        <f>R43*J43</f>
        <v>0</v>
      </c>
      <c r="U43" s="27">
        <f t="shared" si="5"/>
        <v>6</v>
      </c>
      <c r="V43" s="27">
        <f t="shared" si="6"/>
        <v>0</v>
      </c>
      <c r="X43" s="20"/>
      <c r="Y43" s="20"/>
      <c r="Z43" s="23"/>
      <c r="AB43" s="20"/>
      <c r="AC43" s="20"/>
      <c r="AD43" s="23"/>
      <c r="AF43" s="31" t="s">
        <v>94</v>
      </c>
    </row>
    <row r="44" spans="1:32" ht="12.75" customHeight="1">
      <c r="A44" s="17"/>
      <c r="B44" s="147"/>
      <c r="C44" s="33" t="s">
        <v>57</v>
      </c>
      <c r="D44" s="61"/>
      <c r="E44" s="61"/>
      <c r="F44" s="31">
        <v>1</v>
      </c>
      <c r="G44" s="31" t="s">
        <v>27</v>
      </c>
      <c r="H44" s="22">
        <v>1</v>
      </c>
      <c r="I44" s="23"/>
      <c r="J44" s="24"/>
      <c r="K44" s="25"/>
      <c r="L44" s="56"/>
      <c r="M44" s="27">
        <f aca="true" t="shared" si="37" ref="M44:M49">F44*$K$43/H44</f>
        <v>2</v>
      </c>
      <c r="N44" s="27">
        <f aca="true" t="shared" si="38" ref="N44:N49">F44*$L$43/H44</f>
        <v>0</v>
      </c>
      <c r="O44" s="27">
        <f aca="true" t="shared" si="39" ref="O44:P49">M44*I44</f>
        <v>0</v>
      </c>
      <c r="P44" s="27">
        <f t="shared" si="39"/>
        <v>0</v>
      </c>
      <c r="Q44" s="27">
        <f aca="true" t="shared" si="40" ref="Q44:R49">M44*3</f>
        <v>6</v>
      </c>
      <c r="R44" s="27">
        <f t="shared" si="40"/>
        <v>0</v>
      </c>
      <c r="S44" s="27">
        <f aca="true" t="shared" si="41" ref="S44:T49">Q44*I44</f>
        <v>0</v>
      </c>
      <c r="T44" s="27">
        <f t="shared" si="41"/>
        <v>0</v>
      </c>
      <c r="U44" s="27">
        <f t="shared" si="5"/>
        <v>6</v>
      </c>
      <c r="V44" s="27">
        <f t="shared" si="6"/>
        <v>0</v>
      </c>
      <c r="X44" s="20"/>
      <c r="Y44" s="20"/>
      <c r="Z44" s="23"/>
      <c r="AB44" s="20"/>
      <c r="AC44" s="20"/>
      <c r="AD44" s="23"/>
      <c r="AF44" s="31" t="s">
        <v>94</v>
      </c>
    </row>
    <row r="45" spans="1:32" ht="25.5">
      <c r="A45" s="17"/>
      <c r="B45" s="18"/>
      <c r="C45" s="30" t="s">
        <v>30</v>
      </c>
      <c r="D45" s="61"/>
      <c r="E45" s="61"/>
      <c r="F45" s="31">
        <v>1</v>
      </c>
      <c r="G45" s="21" t="s">
        <v>58</v>
      </c>
      <c r="H45" s="22">
        <v>1.5</v>
      </c>
      <c r="I45" s="23"/>
      <c r="J45" s="24"/>
      <c r="K45" s="25"/>
      <c r="L45" s="56"/>
      <c r="M45" s="27">
        <f t="shared" si="37"/>
        <v>1.3333333333333333</v>
      </c>
      <c r="N45" s="27">
        <f t="shared" si="38"/>
        <v>0</v>
      </c>
      <c r="O45" s="27">
        <f t="shared" si="39"/>
        <v>0</v>
      </c>
      <c r="P45" s="27">
        <f t="shared" si="39"/>
        <v>0</v>
      </c>
      <c r="Q45" s="27">
        <f t="shared" si="40"/>
        <v>4</v>
      </c>
      <c r="R45" s="27">
        <f t="shared" si="40"/>
        <v>0</v>
      </c>
      <c r="S45" s="27">
        <f t="shared" si="41"/>
        <v>0</v>
      </c>
      <c r="T45" s="27">
        <f t="shared" si="41"/>
        <v>0</v>
      </c>
      <c r="U45" s="27">
        <f t="shared" si="5"/>
        <v>4</v>
      </c>
      <c r="V45" s="27">
        <f t="shared" si="6"/>
        <v>0</v>
      </c>
      <c r="W45" s="10"/>
      <c r="X45" s="20"/>
      <c r="Y45" s="20"/>
      <c r="Z45" s="23"/>
      <c r="AB45" s="20"/>
      <c r="AC45" s="20"/>
      <c r="AD45" s="23"/>
      <c r="AF45" s="31" t="s">
        <v>94</v>
      </c>
    </row>
    <row r="46" spans="1:32" ht="25.5">
      <c r="A46" s="17"/>
      <c r="B46" s="18"/>
      <c r="C46" s="33" t="s">
        <v>29</v>
      </c>
      <c r="D46" s="61"/>
      <c r="E46" s="61"/>
      <c r="F46" s="31">
        <v>1</v>
      </c>
      <c r="G46" s="21" t="s">
        <v>58</v>
      </c>
      <c r="H46" s="22">
        <v>1.5</v>
      </c>
      <c r="I46" s="23"/>
      <c r="J46" s="24"/>
      <c r="K46" s="25"/>
      <c r="L46" s="56"/>
      <c r="M46" s="27">
        <f t="shared" si="37"/>
        <v>1.3333333333333333</v>
      </c>
      <c r="N46" s="27">
        <f t="shared" si="38"/>
        <v>0</v>
      </c>
      <c r="O46" s="27">
        <f t="shared" si="39"/>
        <v>0</v>
      </c>
      <c r="P46" s="27">
        <f t="shared" si="39"/>
        <v>0</v>
      </c>
      <c r="Q46" s="27">
        <f t="shared" si="40"/>
        <v>4</v>
      </c>
      <c r="R46" s="27">
        <f t="shared" si="40"/>
        <v>0</v>
      </c>
      <c r="S46" s="27">
        <f t="shared" si="41"/>
        <v>0</v>
      </c>
      <c r="T46" s="27">
        <f t="shared" si="41"/>
        <v>0</v>
      </c>
      <c r="U46" s="27">
        <f t="shared" si="5"/>
        <v>4</v>
      </c>
      <c r="V46" s="27">
        <f t="shared" si="6"/>
        <v>0</v>
      </c>
      <c r="X46" s="20"/>
      <c r="Y46" s="20"/>
      <c r="Z46" s="23"/>
      <c r="AB46" s="20"/>
      <c r="AC46" s="20"/>
      <c r="AD46" s="23"/>
      <c r="AF46" s="31" t="s">
        <v>94</v>
      </c>
    </row>
    <row r="47" spans="1:32" ht="12.75" customHeight="1">
      <c r="A47" s="17"/>
      <c r="B47" s="18"/>
      <c r="C47" s="33" t="s">
        <v>59</v>
      </c>
      <c r="D47" s="61"/>
      <c r="E47" s="61"/>
      <c r="F47" s="31">
        <v>1</v>
      </c>
      <c r="G47" s="21" t="s">
        <v>58</v>
      </c>
      <c r="H47" s="22">
        <v>1.5</v>
      </c>
      <c r="I47" s="23"/>
      <c r="J47" s="24"/>
      <c r="K47" s="25"/>
      <c r="L47" s="56"/>
      <c r="M47" s="27">
        <f t="shared" si="37"/>
        <v>1.3333333333333333</v>
      </c>
      <c r="N47" s="27">
        <f t="shared" si="38"/>
        <v>0</v>
      </c>
      <c r="O47" s="27">
        <f t="shared" si="39"/>
        <v>0</v>
      </c>
      <c r="P47" s="27">
        <f t="shared" si="39"/>
        <v>0</v>
      </c>
      <c r="Q47" s="27">
        <f t="shared" si="40"/>
        <v>4</v>
      </c>
      <c r="R47" s="27">
        <f t="shared" si="40"/>
        <v>0</v>
      </c>
      <c r="S47" s="27">
        <f t="shared" si="41"/>
        <v>0</v>
      </c>
      <c r="T47" s="27">
        <f t="shared" si="41"/>
        <v>0</v>
      </c>
      <c r="U47" s="27">
        <f t="shared" si="5"/>
        <v>4</v>
      </c>
      <c r="V47" s="27">
        <f t="shared" si="6"/>
        <v>0</v>
      </c>
      <c r="X47" s="20"/>
      <c r="Y47" s="20"/>
      <c r="Z47" s="23"/>
      <c r="AB47" s="20"/>
      <c r="AC47" s="20"/>
      <c r="AD47" s="23"/>
      <c r="AF47" s="31" t="s">
        <v>94</v>
      </c>
    </row>
    <row r="48" spans="1:32" ht="12.75" customHeight="1">
      <c r="A48" s="17"/>
      <c r="B48" s="18"/>
      <c r="C48" s="39" t="s">
        <v>50</v>
      </c>
      <c r="D48" s="61"/>
      <c r="E48" s="61"/>
      <c r="F48" s="31">
        <v>2</v>
      </c>
      <c r="G48" s="31" t="s">
        <v>32</v>
      </c>
      <c r="H48" s="22">
        <v>2</v>
      </c>
      <c r="I48" s="23"/>
      <c r="J48" s="24"/>
      <c r="K48" s="25"/>
      <c r="L48" s="56"/>
      <c r="M48" s="27">
        <f t="shared" si="37"/>
        <v>2</v>
      </c>
      <c r="N48" s="27">
        <f t="shared" si="38"/>
        <v>0</v>
      </c>
      <c r="O48" s="27">
        <f t="shared" si="39"/>
        <v>0</v>
      </c>
      <c r="P48" s="27">
        <f t="shared" si="39"/>
        <v>0</v>
      </c>
      <c r="Q48" s="27">
        <f t="shared" si="40"/>
        <v>6</v>
      </c>
      <c r="R48" s="27">
        <f t="shared" si="40"/>
        <v>0</v>
      </c>
      <c r="S48" s="27">
        <f t="shared" si="41"/>
        <v>0</v>
      </c>
      <c r="T48" s="27">
        <f t="shared" si="41"/>
        <v>0</v>
      </c>
      <c r="U48" s="27">
        <f t="shared" si="5"/>
        <v>6</v>
      </c>
      <c r="V48" s="27">
        <f t="shared" si="6"/>
        <v>0</v>
      </c>
      <c r="X48" s="20"/>
      <c r="Y48" s="20"/>
      <c r="Z48" s="23"/>
      <c r="AB48" s="20"/>
      <c r="AC48" s="20"/>
      <c r="AD48" s="23"/>
      <c r="AF48" s="31" t="s">
        <v>94</v>
      </c>
    </row>
    <row r="49" spans="1:32" ht="12.75" customHeight="1">
      <c r="A49" s="41"/>
      <c r="B49" s="18"/>
      <c r="C49" s="39" t="s">
        <v>42</v>
      </c>
      <c r="D49" s="61"/>
      <c r="E49" s="61"/>
      <c r="F49" s="31">
        <v>2</v>
      </c>
      <c r="G49" s="31" t="s">
        <v>27</v>
      </c>
      <c r="H49" s="22">
        <v>1</v>
      </c>
      <c r="I49" s="23"/>
      <c r="J49" s="24"/>
      <c r="K49" s="57"/>
      <c r="L49" s="58"/>
      <c r="M49" s="27">
        <f t="shared" si="37"/>
        <v>4</v>
      </c>
      <c r="N49" s="27">
        <f t="shared" si="38"/>
        <v>0</v>
      </c>
      <c r="O49" s="27">
        <f t="shared" si="39"/>
        <v>0</v>
      </c>
      <c r="P49" s="27">
        <f t="shared" si="39"/>
        <v>0</v>
      </c>
      <c r="Q49" s="27">
        <f t="shared" si="40"/>
        <v>12</v>
      </c>
      <c r="R49" s="27">
        <f t="shared" si="40"/>
        <v>0</v>
      </c>
      <c r="S49" s="27">
        <f t="shared" si="41"/>
        <v>0</v>
      </c>
      <c r="T49" s="27">
        <f t="shared" si="41"/>
        <v>0</v>
      </c>
      <c r="U49" s="27">
        <f t="shared" si="5"/>
        <v>12</v>
      </c>
      <c r="V49" s="27">
        <f t="shared" si="6"/>
        <v>0</v>
      </c>
      <c r="X49" s="20"/>
      <c r="Y49" s="20"/>
      <c r="Z49" s="23"/>
      <c r="AB49" s="20"/>
      <c r="AC49" s="20"/>
      <c r="AD49" s="23"/>
      <c r="AF49" s="31"/>
    </row>
    <row r="50" spans="1:31" s="71" customFormat="1" ht="15.75">
      <c r="A50" s="63" t="s">
        <v>76</v>
      </c>
      <c r="B50" s="64"/>
      <c r="C50" s="65"/>
      <c r="D50" s="65"/>
      <c r="E50" s="65"/>
      <c r="F50" s="66"/>
      <c r="G50" s="66"/>
      <c r="H50" s="66"/>
      <c r="I50" s="67"/>
      <c r="J50" s="67"/>
      <c r="K50" s="66"/>
      <c r="L50" s="66"/>
      <c r="M50" s="67"/>
      <c r="N50" s="68"/>
      <c r="O50" s="69">
        <f>SUM(O6:O49)</f>
        <v>0</v>
      </c>
      <c r="P50" s="69">
        <f>SUM(P6:P49)</f>
        <v>0</v>
      </c>
      <c r="Q50" s="70"/>
      <c r="R50" s="68"/>
      <c r="S50" s="69">
        <f>SUM(S6:S49)</f>
        <v>0</v>
      </c>
      <c r="T50" s="111">
        <f>SUM(T6:T49)</f>
        <v>0</v>
      </c>
      <c r="U50" s="68"/>
      <c r="V50" s="69">
        <f>SUM(V6:V49)</f>
        <v>0</v>
      </c>
      <c r="W50" s="1"/>
      <c r="X50" s="1"/>
      <c r="Y50" s="1"/>
      <c r="Z50" s="1"/>
      <c r="AA50" s="1"/>
      <c r="AB50" s="1"/>
      <c r="AC50" s="1"/>
      <c r="AD50" s="1"/>
      <c r="AE50" s="1"/>
    </row>
    <row r="51" spans="1:22" ht="12.75" customHeight="1">
      <c r="A51" s="1"/>
      <c r="I51" s="14"/>
      <c r="J51" s="14"/>
      <c r="V51" s="115" t="s">
        <v>95</v>
      </c>
    </row>
    <row r="52" spans="1:31" ht="15.75">
      <c r="A52" s="45" t="s">
        <v>96</v>
      </c>
      <c r="D52" s="145" t="str">
        <f>IF(COUNTBLANK(D6:E49)+COUNTBLANK(I6:I11)+COUNTBLANK(I17:I22)+COUNTBLANK(J12:J16)+COUNTBLANK(J23:J27)+COUNTBLANK(I28:I34)+COUNTBLANK(J35:J40)+COUNTBLANK(I41:I49)&gt;0,"POZOR! Nejsou vyplněny všechny požadované buňky","VŠE VYPLNĚNO")</f>
        <v>POZOR! Nejsou vyplněny všechny požadované buňky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3"/>
      <c r="X52" s="3"/>
      <c r="Y52" s="3"/>
      <c r="AA52" s="3"/>
      <c r="AB52" s="3"/>
      <c r="AC52" s="3"/>
      <c r="AE52" s="3"/>
    </row>
    <row r="53" spans="1:31" s="10" customFormat="1" ht="12.75">
      <c r="A53" s="46" t="s">
        <v>104</v>
      </c>
      <c r="B53" s="47"/>
      <c r="F53" s="12"/>
      <c r="G53" s="12"/>
      <c r="H53" s="12"/>
      <c r="K53" s="48" t="s">
        <v>60</v>
      </c>
      <c r="L53" s="12"/>
      <c r="M53" s="49"/>
      <c r="N53" s="49"/>
      <c r="O53" s="49"/>
      <c r="P53" s="49"/>
      <c r="Q53" s="49"/>
      <c r="R53" s="49"/>
      <c r="S53" s="49"/>
      <c r="T53" s="49"/>
      <c r="W53" s="1"/>
      <c r="X53" s="1"/>
      <c r="Y53" s="1"/>
      <c r="Z53" s="1"/>
      <c r="AA53" s="1"/>
      <c r="AB53" s="1"/>
      <c r="AC53" s="1"/>
      <c r="AD53" s="1"/>
      <c r="AE53" s="1"/>
    </row>
    <row r="54" spans="1:21" ht="12.75">
      <c r="A54" s="50" t="s">
        <v>61</v>
      </c>
      <c r="I54" s="12"/>
      <c r="K54" s="50" t="s">
        <v>62</v>
      </c>
      <c r="M54" s="13"/>
      <c r="U54" s="14"/>
    </row>
    <row r="55" spans="1:38" s="13" customFormat="1" ht="12.75" customHeight="1">
      <c r="A55" s="50" t="s">
        <v>63</v>
      </c>
      <c r="B55" s="3"/>
      <c r="C55" s="10"/>
      <c r="D55" s="10"/>
      <c r="E55" s="10"/>
      <c r="F55" s="12"/>
      <c r="G55" s="12"/>
      <c r="H55" s="12"/>
      <c r="I55" s="12"/>
      <c r="J55" s="14"/>
      <c r="K55" s="50" t="s">
        <v>64</v>
      </c>
      <c r="N55" s="14"/>
      <c r="O55" s="14"/>
      <c r="P55" s="14"/>
      <c r="Q55" s="14"/>
      <c r="R55" s="14"/>
      <c r="S55" s="14"/>
      <c r="T55" s="14"/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11" ht="12.75">
      <c r="A56" s="50" t="s">
        <v>105</v>
      </c>
      <c r="K56" s="50" t="s">
        <v>65</v>
      </c>
    </row>
    <row r="57" spans="1:37" s="14" customFormat="1" ht="12.75" customHeight="1">
      <c r="A57" s="50" t="s">
        <v>101</v>
      </c>
      <c r="B57" s="3"/>
      <c r="C57" s="10"/>
      <c r="D57" s="10"/>
      <c r="E57" s="10"/>
      <c r="F57" s="12"/>
      <c r="G57" s="12"/>
      <c r="H57" s="12"/>
      <c r="K57" s="50" t="s">
        <v>66</v>
      </c>
      <c r="L57" s="1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24" ht="12.75" customHeight="1">
      <c r="A58" s="118" t="s">
        <v>67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12.7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11" ht="12.75" customHeight="1">
      <c r="A60" s="50" t="s">
        <v>68</v>
      </c>
      <c r="I60" s="14"/>
      <c r="J60" s="14"/>
      <c r="K60" s="50" t="s">
        <v>69</v>
      </c>
    </row>
    <row r="61" spans="1:31" s="10" customFormat="1" ht="12.75" customHeight="1">
      <c r="A61" s="46" t="s">
        <v>102</v>
      </c>
      <c r="B61" s="47"/>
      <c r="F61" s="12"/>
      <c r="G61" s="12"/>
      <c r="H61" s="12"/>
      <c r="I61" s="12"/>
      <c r="J61" s="49"/>
      <c r="K61" s="50" t="s">
        <v>70</v>
      </c>
      <c r="L61" s="12"/>
      <c r="M61" s="12"/>
      <c r="N61" s="49"/>
      <c r="O61" s="49"/>
      <c r="P61" s="49"/>
      <c r="Q61" s="49"/>
      <c r="R61" s="49"/>
      <c r="S61" s="49"/>
      <c r="T61" s="49"/>
      <c r="U61" s="49"/>
      <c r="W61" s="1"/>
      <c r="X61" s="1"/>
      <c r="Y61" s="1"/>
      <c r="Z61" s="1"/>
      <c r="AA61" s="1"/>
      <c r="AB61" s="1"/>
      <c r="AC61" s="1"/>
      <c r="AD61" s="1"/>
      <c r="AE61" s="1"/>
    </row>
    <row r="62" spans="1:11" ht="12.75" customHeight="1">
      <c r="A62" s="50" t="s">
        <v>103</v>
      </c>
      <c r="I62" s="14"/>
      <c r="J62" s="14"/>
      <c r="K62" s="50" t="s">
        <v>71</v>
      </c>
    </row>
    <row r="63" spans="1:22" ht="12.75" customHeight="1">
      <c r="A63" s="3" t="s">
        <v>92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spans="1:38" s="3" customFormat="1" ht="12.75">
      <c r="A70" s="1"/>
      <c r="C70" s="10"/>
      <c r="D70" s="10"/>
      <c r="E70" s="10"/>
      <c r="F70" s="12"/>
      <c r="G70" s="12"/>
      <c r="H70" s="12"/>
      <c r="I70" s="1"/>
      <c r="J70" s="1"/>
      <c r="K70" s="13"/>
      <c r="L70" s="13"/>
      <c r="M70" s="14"/>
      <c r="N70" s="14"/>
      <c r="O70" s="14"/>
      <c r="P70" s="14"/>
      <c r="Q70" s="14"/>
      <c r="R70" s="14"/>
      <c r="S70" s="14"/>
      <c r="T70" s="1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s="3" customFormat="1" ht="12.75">
      <c r="A71" s="1"/>
      <c r="C71" s="10"/>
      <c r="D71" s="10"/>
      <c r="E71" s="10"/>
      <c r="F71" s="12"/>
      <c r="G71" s="12"/>
      <c r="H71" s="12"/>
      <c r="I71" s="1"/>
      <c r="J71" s="1"/>
      <c r="K71" s="13"/>
      <c r="L71" s="13"/>
      <c r="M71" s="14"/>
      <c r="N71" s="14"/>
      <c r="O71" s="14"/>
      <c r="P71" s="14"/>
      <c r="Q71" s="14"/>
      <c r="R71" s="14"/>
      <c r="S71" s="14"/>
      <c r="T71" s="1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3" customFormat="1" ht="12.75">
      <c r="A72" s="1"/>
      <c r="C72" s="10"/>
      <c r="D72" s="10"/>
      <c r="E72" s="10"/>
      <c r="F72" s="12"/>
      <c r="G72" s="12"/>
      <c r="H72" s="12"/>
      <c r="I72" s="1"/>
      <c r="J72" s="1"/>
      <c r="K72" s="13"/>
      <c r="L72" s="13"/>
      <c r="M72" s="14"/>
      <c r="N72" s="14"/>
      <c r="O72" s="14"/>
      <c r="P72" s="14"/>
      <c r="Q72" s="14"/>
      <c r="R72" s="14"/>
      <c r="S72" s="14"/>
      <c r="T72" s="1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3" customFormat="1" ht="12.75">
      <c r="A73" s="1"/>
      <c r="C73" s="10"/>
      <c r="D73" s="10"/>
      <c r="E73" s="10"/>
      <c r="F73" s="12"/>
      <c r="G73" s="12"/>
      <c r="H73" s="12"/>
      <c r="I73" s="1"/>
      <c r="J73" s="1"/>
      <c r="K73" s="13"/>
      <c r="L73" s="13"/>
      <c r="M73" s="14"/>
      <c r="N73" s="14"/>
      <c r="O73" s="14"/>
      <c r="P73" s="14"/>
      <c r="Q73" s="14"/>
      <c r="R73" s="14"/>
      <c r="S73" s="14"/>
      <c r="T73" s="1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3" customFormat="1" ht="12.75">
      <c r="A74" s="9"/>
      <c r="C74" s="10"/>
      <c r="D74" s="10"/>
      <c r="E74" s="10"/>
      <c r="F74" s="12"/>
      <c r="G74" s="12"/>
      <c r="H74" s="12"/>
      <c r="I74" s="1"/>
      <c r="J74" s="1"/>
      <c r="K74" s="13"/>
      <c r="L74" s="13"/>
      <c r="M74" s="14"/>
      <c r="N74" s="14"/>
      <c r="O74" s="14"/>
      <c r="P74" s="14"/>
      <c r="Q74" s="14"/>
      <c r="R74" s="14"/>
      <c r="S74" s="14"/>
      <c r="T74" s="1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3" customFormat="1" ht="12.75">
      <c r="A75" s="9"/>
      <c r="C75" s="10"/>
      <c r="D75" s="10"/>
      <c r="E75" s="10"/>
      <c r="F75" s="12"/>
      <c r="G75" s="12"/>
      <c r="H75" s="12"/>
      <c r="I75" s="1"/>
      <c r="J75" s="1"/>
      <c r="K75" s="13"/>
      <c r="L75" s="13"/>
      <c r="M75" s="14"/>
      <c r="N75" s="14"/>
      <c r="O75" s="14"/>
      <c r="P75" s="14"/>
      <c r="Q75" s="14"/>
      <c r="R75" s="14"/>
      <c r="S75" s="14"/>
      <c r="T75" s="1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3" customFormat="1" ht="12.75">
      <c r="A76" s="9"/>
      <c r="C76" s="10"/>
      <c r="D76" s="10"/>
      <c r="E76" s="10"/>
      <c r="F76" s="12"/>
      <c r="G76" s="12"/>
      <c r="H76" s="12"/>
      <c r="I76" s="1"/>
      <c r="J76" s="1"/>
      <c r="K76" s="13"/>
      <c r="L76" s="13"/>
      <c r="M76" s="14"/>
      <c r="N76" s="14"/>
      <c r="O76" s="14"/>
      <c r="P76" s="14"/>
      <c r="Q76" s="14"/>
      <c r="R76" s="14"/>
      <c r="S76" s="14"/>
      <c r="T76" s="1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3" customFormat="1" ht="12.75">
      <c r="A77" s="9"/>
      <c r="C77" s="10"/>
      <c r="D77" s="10"/>
      <c r="E77" s="10"/>
      <c r="F77" s="12"/>
      <c r="G77" s="12"/>
      <c r="H77" s="12"/>
      <c r="I77" s="1"/>
      <c r="J77" s="1"/>
      <c r="K77" s="13"/>
      <c r="L77" s="13"/>
      <c r="M77" s="14"/>
      <c r="N77" s="14"/>
      <c r="O77" s="14"/>
      <c r="P77" s="14"/>
      <c r="Q77" s="14"/>
      <c r="R77" s="14"/>
      <c r="S77" s="14"/>
      <c r="T77" s="1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3" customFormat="1" ht="12.75">
      <c r="A78" s="9"/>
      <c r="C78" s="10"/>
      <c r="D78" s="10"/>
      <c r="E78" s="10"/>
      <c r="F78" s="12"/>
      <c r="G78" s="12"/>
      <c r="H78" s="12"/>
      <c r="I78" s="1"/>
      <c r="J78" s="1"/>
      <c r="K78" s="13"/>
      <c r="L78" s="13"/>
      <c r="M78" s="14"/>
      <c r="N78" s="14"/>
      <c r="O78" s="14"/>
      <c r="P78" s="14"/>
      <c r="Q78" s="14"/>
      <c r="R78" s="14"/>
      <c r="S78" s="14"/>
      <c r="T78" s="1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3" customFormat="1" ht="12.75">
      <c r="A79" s="9"/>
      <c r="C79" s="10"/>
      <c r="D79" s="10"/>
      <c r="E79" s="10"/>
      <c r="F79" s="12"/>
      <c r="G79" s="12"/>
      <c r="H79" s="12"/>
      <c r="I79" s="1"/>
      <c r="J79" s="1"/>
      <c r="K79" s="13"/>
      <c r="L79" s="13"/>
      <c r="M79" s="14"/>
      <c r="N79" s="14"/>
      <c r="O79" s="14"/>
      <c r="P79" s="14"/>
      <c r="Q79" s="14"/>
      <c r="R79" s="14"/>
      <c r="S79" s="14"/>
      <c r="T79" s="1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3" customFormat="1" ht="12.75">
      <c r="A80" s="9"/>
      <c r="C80" s="10"/>
      <c r="D80" s="10"/>
      <c r="E80" s="10"/>
      <c r="F80" s="12"/>
      <c r="G80" s="12"/>
      <c r="H80" s="12"/>
      <c r="I80" s="1"/>
      <c r="J80" s="1"/>
      <c r="K80" s="13"/>
      <c r="L80" s="13"/>
      <c r="M80" s="14"/>
      <c r="N80" s="14"/>
      <c r="O80" s="14"/>
      <c r="P80" s="14"/>
      <c r="Q80" s="14"/>
      <c r="R80" s="14"/>
      <c r="S80" s="14"/>
      <c r="T80" s="1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s="3" customFormat="1" ht="12.75">
      <c r="A81" s="9"/>
      <c r="C81" s="10"/>
      <c r="D81" s="10"/>
      <c r="E81" s="10"/>
      <c r="F81" s="12"/>
      <c r="G81" s="12"/>
      <c r="H81" s="12"/>
      <c r="I81" s="1"/>
      <c r="J81" s="1"/>
      <c r="K81" s="13"/>
      <c r="L81" s="13"/>
      <c r="M81" s="14"/>
      <c r="N81" s="14"/>
      <c r="O81" s="14"/>
      <c r="P81" s="14"/>
      <c r="Q81" s="14"/>
      <c r="R81" s="14"/>
      <c r="S81" s="14"/>
      <c r="T81" s="1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3" customFormat="1" ht="12.75">
      <c r="A82" s="9"/>
      <c r="C82" s="10"/>
      <c r="D82" s="10"/>
      <c r="E82" s="10"/>
      <c r="F82" s="12"/>
      <c r="G82" s="12"/>
      <c r="H82" s="12"/>
      <c r="I82" s="1"/>
      <c r="J82" s="1"/>
      <c r="K82" s="13"/>
      <c r="L82" s="13"/>
      <c r="M82" s="14"/>
      <c r="N82" s="14"/>
      <c r="O82" s="14"/>
      <c r="P82" s="14"/>
      <c r="Q82" s="14"/>
      <c r="R82" s="14"/>
      <c r="S82" s="14"/>
      <c r="T82" s="1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s="3" customFormat="1" ht="12.75">
      <c r="A83" s="9"/>
      <c r="C83" s="10"/>
      <c r="D83" s="10"/>
      <c r="E83" s="10"/>
      <c r="F83" s="12"/>
      <c r="G83" s="12"/>
      <c r="H83" s="12"/>
      <c r="I83" s="1"/>
      <c r="J83" s="1"/>
      <c r="K83" s="13"/>
      <c r="L83" s="13"/>
      <c r="M83" s="14"/>
      <c r="N83" s="14"/>
      <c r="O83" s="14"/>
      <c r="P83" s="14"/>
      <c r="Q83" s="14"/>
      <c r="R83" s="14"/>
      <c r="S83" s="14"/>
      <c r="T83" s="1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s="3" customFormat="1" ht="12.75">
      <c r="A84" s="9"/>
      <c r="C84" s="10"/>
      <c r="D84" s="10"/>
      <c r="E84" s="10"/>
      <c r="F84" s="12"/>
      <c r="G84" s="12"/>
      <c r="H84" s="12"/>
      <c r="I84" s="1"/>
      <c r="J84" s="1"/>
      <c r="K84" s="13"/>
      <c r="L84" s="13"/>
      <c r="M84" s="14"/>
      <c r="N84" s="14"/>
      <c r="O84" s="14"/>
      <c r="P84" s="14"/>
      <c r="Q84" s="14"/>
      <c r="R84" s="14"/>
      <c r="S84" s="14"/>
      <c r="T84" s="1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s="3" customFormat="1" ht="12.75">
      <c r="A85" s="9"/>
      <c r="C85" s="10"/>
      <c r="D85" s="10"/>
      <c r="E85" s="10"/>
      <c r="F85" s="12"/>
      <c r="G85" s="12"/>
      <c r="H85" s="12"/>
      <c r="I85" s="1"/>
      <c r="J85" s="1"/>
      <c r="K85" s="13"/>
      <c r="L85" s="13"/>
      <c r="M85" s="14"/>
      <c r="N85" s="14"/>
      <c r="O85" s="14"/>
      <c r="P85" s="14"/>
      <c r="Q85" s="14"/>
      <c r="R85" s="14"/>
      <c r="S85" s="14"/>
      <c r="T85" s="1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s="3" customFormat="1" ht="12.75">
      <c r="A86" s="9"/>
      <c r="C86" s="10"/>
      <c r="D86" s="10"/>
      <c r="E86" s="10"/>
      <c r="F86" s="12"/>
      <c r="G86" s="12"/>
      <c r="H86" s="12"/>
      <c r="I86" s="1"/>
      <c r="J86" s="1"/>
      <c r="K86" s="13"/>
      <c r="L86" s="13"/>
      <c r="M86" s="14"/>
      <c r="N86" s="14"/>
      <c r="O86" s="14"/>
      <c r="P86" s="14"/>
      <c r="Q86" s="14"/>
      <c r="R86" s="14"/>
      <c r="S86" s="14"/>
      <c r="T86" s="1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3" customFormat="1" ht="12.75">
      <c r="A87" s="9"/>
      <c r="C87" s="10"/>
      <c r="D87" s="10"/>
      <c r="E87" s="10"/>
      <c r="F87" s="12"/>
      <c r="G87" s="12"/>
      <c r="H87" s="12"/>
      <c r="I87" s="1"/>
      <c r="J87" s="1"/>
      <c r="K87" s="13"/>
      <c r="L87" s="13"/>
      <c r="M87" s="14"/>
      <c r="N87" s="14"/>
      <c r="O87" s="14"/>
      <c r="P87" s="14"/>
      <c r="Q87" s="14"/>
      <c r="R87" s="14"/>
      <c r="S87" s="14"/>
      <c r="T87" s="1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s="3" customFormat="1" ht="12.75">
      <c r="A88" s="9"/>
      <c r="C88" s="10"/>
      <c r="D88" s="10"/>
      <c r="E88" s="10"/>
      <c r="F88" s="12"/>
      <c r="G88" s="12"/>
      <c r="H88" s="12"/>
      <c r="I88" s="1"/>
      <c r="J88" s="1"/>
      <c r="K88" s="13"/>
      <c r="L88" s="13"/>
      <c r="M88" s="14"/>
      <c r="N88" s="14"/>
      <c r="O88" s="14"/>
      <c r="P88" s="14"/>
      <c r="Q88" s="14"/>
      <c r="R88" s="14"/>
      <c r="S88" s="14"/>
      <c r="T88" s="1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3" customFormat="1" ht="12.75">
      <c r="A89" s="9"/>
      <c r="C89" s="10"/>
      <c r="D89" s="10"/>
      <c r="E89" s="10"/>
      <c r="F89" s="12"/>
      <c r="G89" s="12"/>
      <c r="H89" s="12"/>
      <c r="I89" s="1"/>
      <c r="J89" s="1"/>
      <c r="K89" s="13"/>
      <c r="L89" s="13"/>
      <c r="M89" s="14"/>
      <c r="N89" s="14"/>
      <c r="O89" s="14"/>
      <c r="P89" s="14"/>
      <c r="Q89" s="14"/>
      <c r="R89" s="14"/>
      <c r="S89" s="14"/>
      <c r="T89" s="1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</sheetData>
  <sheetProtection formatColumns="0" autoFilter="0"/>
  <protectedRanges>
    <protectedRange sqref="Q1:T1" name="Oblast23"/>
    <protectedRange sqref="Q1:T1" name="Oblast10"/>
    <protectedRange sqref="Q1:T1" name="Oblast11"/>
    <protectedRange sqref="I57:J57" name="Oblast3_1_1"/>
    <protectedRange sqref="I53:J53" name="Oblast3_4_1"/>
    <protectedRange sqref="I6:J7 I62:J62 I58:J60 I10:J13 I15:J18 I21:J24 I26:J52" name="Oblast3"/>
    <protectedRange sqref="D6:E7 D62:E62 D58:E60 D10:E13 D15:E18 E43:E52 D43:D51 D21:E24 D26:E42" name="Oblast2"/>
    <protectedRange sqref="I8:J9" name="Oblast3_1"/>
    <protectedRange sqref="D8:E9" name="Oblast2_1"/>
    <protectedRange sqref="I14:J14" name="Oblast3_2"/>
    <protectedRange sqref="D14:E14" name="Oblast2_2"/>
    <protectedRange sqref="I19:J20" name="Oblast3_3"/>
    <protectedRange sqref="D19:E20" name="Oblast2_3"/>
    <protectedRange sqref="I25:J25" name="Oblast3_4"/>
    <protectedRange sqref="D25:E25" name="Oblast2_4"/>
    <protectedRange sqref="J54" name="Oblast3_5"/>
    <protectedRange sqref="I56:J56" name="Oblast3_7"/>
    <protectedRange sqref="J55" name="Oblast3_8"/>
    <protectedRange sqref="D55:E55" name="Oblast2_5"/>
    <protectedRange sqref="J61" name="Oblast3_9"/>
    <protectedRange sqref="D61:E61" name="Oblast2_6"/>
    <protectedRange sqref="U1:V1 U2:V2 AE1:XFD2 AE50:XFD50 AE4:AE49 AG4:XFD49" name="Oblast19"/>
    <protectedRange sqref="U3:V3 AE3:XFD3" name="Oblast5_1"/>
    <protectedRange sqref="W4:W5 AA4:AA5 W2:AD3 W37:W38 W6:AD36 X37:AD49 W1:AD1" name="Oblast5_2"/>
    <protectedRange sqref="V4 U23:V49 V6:V22 U4:U22" name="Oblast5_3"/>
    <protectedRange sqref="V51" name="Oblast5_4"/>
  </protectedRanges>
  <autoFilter ref="C1:C89"/>
  <mergeCells count="35">
    <mergeCell ref="A1:V1"/>
    <mergeCell ref="D3:V3"/>
    <mergeCell ref="X3:Z3"/>
    <mergeCell ref="AB3:AD3"/>
    <mergeCell ref="AF4:AF5"/>
    <mergeCell ref="A17:A18"/>
    <mergeCell ref="B17:B18"/>
    <mergeCell ref="Q4:R4"/>
    <mergeCell ref="S4:T4"/>
    <mergeCell ref="U4:U5"/>
    <mergeCell ref="V4:V5"/>
    <mergeCell ref="X4:X5"/>
    <mergeCell ref="Y4:Y5"/>
    <mergeCell ref="G4:G5"/>
    <mergeCell ref="H4:H5"/>
    <mergeCell ref="I4:J4"/>
    <mergeCell ref="K4:L4"/>
    <mergeCell ref="M4:N4"/>
    <mergeCell ref="O4:P4"/>
    <mergeCell ref="A4:A5"/>
    <mergeCell ref="A58:X59"/>
    <mergeCell ref="Z4:Z5"/>
    <mergeCell ref="AB4:AB5"/>
    <mergeCell ref="AC4:AC5"/>
    <mergeCell ref="AD4:AD5"/>
    <mergeCell ref="B4:B5"/>
    <mergeCell ref="C4:C5"/>
    <mergeCell ref="D4:D5"/>
    <mergeCell ref="E4:E5"/>
    <mergeCell ref="F4:F5"/>
    <mergeCell ref="B23:B24"/>
    <mergeCell ref="B28:B29"/>
    <mergeCell ref="B35:B36"/>
    <mergeCell ref="B43:B44"/>
    <mergeCell ref="D52:V52"/>
  </mergeCells>
  <conditionalFormatting sqref="D52">
    <cfRule type="containsText" priority="2" dxfId="1" operator="containsText" text="POZOR">
      <formula>NOT(ISERROR(SEARCH("POZOR",D52)))</formula>
    </cfRule>
  </conditionalFormatting>
  <conditionalFormatting sqref="D52">
    <cfRule type="containsText" priority="1" dxfId="0" operator="containsText" text="Vše vyplněno">
      <formula>NOT(ISERROR(SEARCH("Vše vyplněno",D52)))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8" scale="62" r:id="rId2"/>
  <headerFooter>
    <oddFooter>&amp;L&amp;G&amp;Rstr.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Kahounová Hana, Ing.</dc:creator>
  <cp:keywords/>
  <dc:description/>
  <cp:lastModifiedBy>Kahounová Hana, Ing.</cp:lastModifiedBy>
  <cp:lastPrinted>2021-11-03T13:35:29Z</cp:lastPrinted>
  <dcterms:created xsi:type="dcterms:W3CDTF">2021-10-18T05:03:28Z</dcterms:created>
  <dcterms:modified xsi:type="dcterms:W3CDTF">2021-11-04T03:59:31Z</dcterms:modified>
  <cp:category/>
  <cp:version/>
  <cp:contentType/>
  <cp:contentStatus/>
</cp:coreProperties>
</file>