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kumenty\KONTROLA\UKOLY\OOPP\OOPP_nové_VŘ\SeznamPoptávanýchOděvů_pracovní\podmíněné_formátování_varinaty_1-2-3\"/>
    </mc:Choice>
  </mc:AlternateContent>
  <bookViews>
    <workbookView xWindow="0" yWindow="0" windowWidth="20400" windowHeight="7305"/>
  </bookViews>
  <sheets>
    <sheet name="část E_TÚ" sheetId="4" r:id="rId1"/>
    <sheet name="část E_TÚ bez hesla" sheetId="7" r:id="rId2"/>
  </sheets>
  <definedNames>
    <definedName name="_xlnm._FilterDatabase" localSheetId="0" hidden="1">'část E_TÚ'!$C$1:$C$70</definedName>
    <definedName name="_xlnm._FilterDatabase" localSheetId="1" hidden="1">'část E_TÚ bez hesla'!$C$1:$C$59</definedName>
    <definedName name="_xlnm.Print_Titles" localSheetId="0">'část E_TÚ'!$15:$16</definedName>
    <definedName name="_xlnm.Print_Titles" localSheetId="1">'část E_TÚ bez hesla'!$4:$5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7" l="1"/>
  <c r="N42" i="7"/>
  <c r="P42" i="7" s="1"/>
  <c r="M42" i="7"/>
  <c r="O42" i="7" s="1"/>
  <c r="N41" i="7"/>
  <c r="R41" i="7" s="1"/>
  <c r="T41" i="7" s="1"/>
  <c r="M41" i="7"/>
  <c r="Q41" i="7" s="1"/>
  <c r="N40" i="7"/>
  <c r="P40" i="7" s="1"/>
  <c r="M40" i="7"/>
  <c r="Q40" i="7" s="1"/>
  <c r="N39" i="7"/>
  <c r="R39" i="7" s="1"/>
  <c r="T39" i="7" s="1"/>
  <c r="M39" i="7"/>
  <c r="Q39" i="7" s="1"/>
  <c r="N38" i="7"/>
  <c r="P38" i="7" s="1"/>
  <c r="M38" i="7"/>
  <c r="Q38" i="7" s="1"/>
  <c r="P37" i="7"/>
  <c r="N37" i="7"/>
  <c r="R37" i="7" s="1"/>
  <c r="T37" i="7" s="1"/>
  <c r="M37" i="7"/>
  <c r="Q37" i="7" s="1"/>
  <c r="O36" i="7"/>
  <c r="N36" i="7"/>
  <c r="P36" i="7" s="1"/>
  <c r="M36" i="7"/>
  <c r="Q36" i="7" s="1"/>
  <c r="N35" i="7"/>
  <c r="R35" i="7" s="1"/>
  <c r="T35" i="7" s="1"/>
  <c r="M35" i="7"/>
  <c r="Q35" i="7" s="1"/>
  <c r="N34" i="7"/>
  <c r="P34" i="7" s="1"/>
  <c r="M34" i="7"/>
  <c r="Q34" i="7" s="1"/>
  <c r="P33" i="7"/>
  <c r="N33" i="7"/>
  <c r="R33" i="7" s="1"/>
  <c r="T33" i="7" s="1"/>
  <c r="M33" i="7"/>
  <c r="Q33" i="7" s="1"/>
  <c r="O32" i="7"/>
  <c r="N32" i="7"/>
  <c r="P32" i="7" s="1"/>
  <c r="M32" i="7"/>
  <c r="Q32" i="7" s="1"/>
  <c r="N31" i="7"/>
  <c r="R31" i="7" s="1"/>
  <c r="T31" i="7" s="1"/>
  <c r="M31" i="7"/>
  <c r="Q31" i="7" s="1"/>
  <c r="N30" i="7"/>
  <c r="P30" i="7" s="1"/>
  <c r="M30" i="7"/>
  <c r="Q30" i="7" s="1"/>
  <c r="P29" i="7"/>
  <c r="N29" i="7"/>
  <c r="R29" i="7" s="1"/>
  <c r="T29" i="7" s="1"/>
  <c r="M29" i="7"/>
  <c r="Q29" i="7" s="1"/>
  <c r="N28" i="7"/>
  <c r="P28" i="7" s="1"/>
  <c r="M28" i="7"/>
  <c r="Q28" i="7" s="1"/>
  <c r="P27" i="7"/>
  <c r="N27" i="7"/>
  <c r="R27" i="7" s="1"/>
  <c r="T27" i="7" s="1"/>
  <c r="M27" i="7"/>
  <c r="Q27" i="7" s="1"/>
  <c r="O26" i="7"/>
  <c r="N26" i="7"/>
  <c r="P26" i="7" s="1"/>
  <c r="M26" i="7"/>
  <c r="Q26" i="7" s="1"/>
  <c r="P25" i="7"/>
  <c r="N25" i="7"/>
  <c r="R25" i="7" s="1"/>
  <c r="T25" i="7" s="1"/>
  <c r="M25" i="7"/>
  <c r="Q25" i="7" s="1"/>
  <c r="N24" i="7"/>
  <c r="P24" i="7" s="1"/>
  <c r="M24" i="7"/>
  <c r="Q24" i="7" s="1"/>
  <c r="P23" i="7"/>
  <c r="N23" i="7"/>
  <c r="R23" i="7" s="1"/>
  <c r="T23" i="7" s="1"/>
  <c r="M23" i="7"/>
  <c r="Q23" i="7" s="1"/>
  <c r="N22" i="7"/>
  <c r="P22" i="7" s="1"/>
  <c r="M22" i="7"/>
  <c r="Q22" i="7" s="1"/>
  <c r="N21" i="7"/>
  <c r="R21" i="7" s="1"/>
  <c r="T21" i="7" s="1"/>
  <c r="M21" i="7"/>
  <c r="Q21" i="7" s="1"/>
  <c r="N20" i="7"/>
  <c r="P20" i="7" s="1"/>
  <c r="M20" i="7"/>
  <c r="O20" i="7" s="1"/>
  <c r="R19" i="7"/>
  <c r="T19" i="7" s="1"/>
  <c r="P19" i="7"/>
  <c r="N19" i="7"/>
  <c r="M19" i="7"/>
  <c r="Q19" i="7" s="1"/>
  <c r="N18" i="7"/>
  <c r="P18" i="7" s="1"/>
  <c r="M18" i="7"/>
  <c r="O18" i="7" s="1"/>
  <c r="T17" i="7"/>
  <c r="R17" i="7"/>
  <c r="P17" i="7"/>
  <c r="M17" i="7"/>
  <c r="Q17" i="7" s="1"/>
  <c r="R16" i="7"/>
  <c r="T16" i="7" s="1"/>
  <c r="P16" i="7"/>
  <c r="M16" i="7"/>
  <c r="Q16" i="7" s="1"/>
  <c r="N15" i="7"/>
  <c r="P15" i="7" s="1"/>
  <c r="M15" i="7"/>
  <c r="O15" i="7" s="1"/>
  <c r="N14" i="7"/>
  <c r="R14" i="7" s="1"/>
  <c r="T14" i="7" s="1"/>
  <c r="M14" i="7"/>
  <c r="Q14" i="7" s="1"/>
  <c r="N13" i="7"/>
  <c r="P13" i="7" s="1"/>
  <c r="M13" i="7"/>
  <c r="O13" i="7" s="1"/>
  <c r="N12" i="7"/>
  <c r="R12" i="7" s="1"/>
  <c r="T12" i="7" s="1"/>
  <c r="M12" i="7"/>
  <c r="Q12" i="7" s="1"/>
  <c r="N11" i="7"/>
  <c r="P11" i="7" s="1"/>
  <c r="M11" i="7"/>
  <c r="O11" i="7" s="1"/>
  <c r="N10" i="7"/>
  <c r="R10" i="7" s="1"/>
  <c r="T10" i="7" s="1"/>
  <c r="M10" i="7"/>
  <c r="Q10" i="7" s="1"/>
  <c r="N9" i="7"/>
  <c r="P9" i="7" s="1"/>
  <c r="M9" i="7"/>
  <c r="Q9" i="7" s="1"/>
  <c r="N8" i="7"/>
  <c r="R8" i="7" s="1"/>
  <c r="T8" i="7" s="1"/>
  <c r="M8" i="7"/>
  <c r="Q8" i="7" s="1"/>
  <c r="N7" i="7"/>
  <c r="P7" i="7" s="1"/>
  <c r="M7" i="7"/>
  <c r="Q7" i="7" s="1"/>
  <c r="N6" i="7"/>
  <c r="R6" i="7" s="1"/>
  <c r="T6" i="7" s="1"/>
  <c r="M6" i="7"/>
  <c r="Q6" i="7" s="1"/>
  <c r="P12" i="7" l="1"/>
  <c r="P21" i="7"/>
  <c r="O24" i="7"/>
  <c r="O28" i="7"/>
  <c r="P31" i="7"/>
  <c r="P35" i="7"/>
  <c r="O34" i="7"/>
  <c r="O40" i="7"/>
  <c r="S16" i="7"/>
  <c r="V16" i="7" s="1"/>
  <c r="U16" i="7"/>
  <c r="P14" i="7"/>
  <c r="O16" i="7"/>
  <c r="R18" i="7"/>
  <c r="T18" i="7" s="1"/>
  <c r="P41" i="7"/>
  <c r="P6" i="7"/>
  <c r="O7" i="7"/>
  <c r="P8" i="7"/>
  <c r="O9" i="7"/>
  <c r="P10" i="7"/>
  <c r="O22" i="7"/>
  <c r="R24" i="7"/>
  <c r="T24" i="7" s="1"/>
  <c r="R26" i="7"/>
  <c r="T26" i="7" s="1"/>
  <c r="O30" i="7"/>
  <c r="R32" i="7"/>
  <c r="T32" i="7" s="1"/>
  <c r="R34" i="7"/>
  <c r="T34" i="7" s="1"/>
  <c r="O38" i="7"/>
  <c r="P39" i="7"/>
  <c r="R7" i="7"/>
  <c r="T7" i="7" s="1"/>
  <c r="R9" i="7"/>
  <c r="T9" i="7" s="1"/>
  <c r="O19" i="7"/>
  <c r="R38" i="7"/>
  <c r="T38" i="7" s="1"/>
  <c r="U21" i="7"/>
  <c r="S21" i="7"/>
  <c r="V21" i="7" s="1"/>
  <c r="S30" i="7"/>
  <c r="R11" i="7"/>
  <c r="T11" i="7" s="1"/>
  <c r="R15" i="7"/>
  <c r="T15" i="7" s="1"/>
  <c r="U10" i="7"/>
  <c r="S10" i="7"/>
  <c r="V10" i="7" s="1"/>
  <c r="U12" i="7"/>
  <c r="S12" i="7"/>
  <c r="V12" i="7" s="1"/>
  <c r="U14" i="7"/>
  <c r="S14" i="7"/>
  <c r="V14" i="7" s="1"/>
  <c r="R22" i="7"/>
  <c r="T22" i="7" s="1"/>
  <c r="U27" i="7"/>
  <c r="S27" i="7"/>
  <c r="V27" i="7" s="1"/>
  <c r="S28" i="7"/>
  <c r="R30" i="7"/>
  <c r="T30" i="7" s="1"/>
  <c r="S38" i="7"/>
  <c r="U39" i="7"/>
  <c r="S39" i="7"/>
  <c r="V39" i="7" s="1"/>
  <c r="U29" i="7"/>
  <c r="S29" i="7"/>
  <c r="V29" i="7" s="1"/>
  <c r="U37" i="7"/>
  <c r="S37" i="7"/>
  <c r="V37" i="7" s="1"/>
  <c r="S7" i="7"/>
  <c r="U7" i="7"/>
  <c r="R13" i="7"/>
  <c r="T13" i="7" s="1"/>
  <c r="U23" i="7"/>
  <c r="S23" i="7"/>
  <c r="V23" i="7" s="1"/>
  <c r="S24" i="7"/>
  <c r="V24" i="7" s="1"/>
  <c r="U24" i="7"/>
  <c r="U31" i="7"/>
  <c r="S31" i="7"/>
  <c r="V31" i="7" s="1"/>
  <c r="S32" i="7"/>
  <c r="V32" i="7" s="1"/>
  <c r="S36" i="7"/>
  <c r="U41" i="7"/>
  <c r="S41" i="7"/>
  <c r="V41" i="7" s="1"/>
  <c r="S22" i="7"/>
  <c r="V22" i="7" s="1"/>
  <c r="U6" i="7"/>
  <c r="S6" i="7"/>
  <c r="U8" i="7"/>
  <c r="S8" i="7"/>
  <c r="V8" i="7" s="1"/>
  <c r="S9" i="7"/>
  <c r="V9" i="7" s="1"/>
  <c r="U9" i="7"/>
  <c r="U17" i="7"/>
  <c r="S17" i="7"/>
  <c r="V17" i="7" s="1"/>
  <c r="U19" i="7"/>
  <c r="S19" i="7"/>
  <c r="V19" i="7" s="1"/>
  <c r="R20" i="7"/>
  <c r="T20" i="7" s="1"/>
  <c r="U25" i="7"/>
  <c r="S25" i="7"/>
  <c r="V25" i="7" s="1"/>
  <c r="S26" i="7"/>
  <c r="V26" i="7" s="1"/>
  <c r="U26" i="7"/>
  <c r="R28" i="7"/>
  <c r="T28" i="7" s="1"/>
  <c r="U33" i="7"/>
  <c r="S33" i="7"/>
  <c r="V33" i="7" s="1"/>
  <c r="S34" i="7"/>
  <c r="V34" i="7" s="1"/>
  <c r="U34" i="7"/>
  <c r="U35" i="7"/>
  <c r="S35" i="7"/>
  <c r="V35" i="7" s="1"/>
  <c r="S40" i="7"/>
  <c r="O6" i="7"/>
  <c r="O8" i="7"/>
  <c r="O10" i="7"/>
  <c r="Q11" i="7"/>
  <c r="O12" i="7"/>
  <c r="Q13" i="7"/>
  <c r="O14" i="7"/>
  <c r="Q15" i="7"/>
  <c r="O17" i="7"/>
  <c r="Q18" i="7"/>
  <c r="Q20" i="7"/>
  <c r="O21" i="7"/>
  <c r="O23" i="7"/>
  <c r="O25" i="7"/>
  <c r="O27" i="7"/>
  <c r="O29" i="7"/>
  <c r="O31" i="7"/>
  <c r="O33" i="7"/>
  <c r="O35" i="7"/>
  <c r="O37" i="7"/>
  <c r="O39" i="7"/>
  <c r="O41" i="7"/>
  <c r="Q42" i="7"/>
  <c r="R36" i="7"/>
  <c r="T36" i="7" s="1"/>
  <c r="R40" i="7"/>
  <c r="T40" i="7" s="1"/>
  <c r="R42" i="7"/>
  <c r="T42" i="7" s="1"/>
  <c r="V7" i="7" l="1"/>
  <c r="P43" i="7"/>
  <c r="U32" i="7"/>
  <c r="U38" i="7"/>
  <c r="T43" i="7"/>
  <c r="V38" i="7"/>
  <c r="S13" i="7"/>
  <c r="V13" i="7" s="1"/>
  <c r="U13" i="7"/>
  <c r="V30" i="7"/>
  <c r="S42" i="7"/>
  <c r="V42" i="7" s="1"/>
  <c r="U42" i="7"/>
  <c r="S20" i="7"/>
  <c r="V20" i="7" s="1"/>
  <c r="U20" i="7"/>
  <c r="V40" i="7"/>
  <c r="V36" i="7"/>
  <c r="U30" i="7"/>
  <c r="V6" i="7"/>
  <c r="O43" i="7"/>
  <c r="U28" i="7"/>
  <c r="S18" i="7"/>
  <c r="V18" i="7" s="1"/>
  <c r="U18" i="7"/>
  <c r="S15" i="7"/>
  <c r="V15" i="7" s="1"/>
  <c r="U15" i="7"/>
  <c r="S11" i="7"/>
  <c r="V11" i="7" s="1"/>
  <c r="U11" i="7"/>
  <c r="U40" i="7"/>
  <c r="U22" i="7"/>
  <c r="U36" i="7"/>
  <c r="V28" i="7"/>
  <c r="V43" i="7" l="1"/>
  <c r="S43" i="7"/>
  <c r="D56" i="4" l="1"/>
  <c r="N53" i="4"/>
  <c r="R53" i="4" s="1"/>
  <c r="T53" i="4" s="1"/>
  <c r="M53" i="4"/>
  <c r="O53" i="4" s="1"/>
  <c r="N52" i="4"/>
  <c r="P52" i="4" s="1"/>
  <c r="M52" i="4"/>
  <c r="Q52" i="4" s="1"/>
  <c r="N51" i="4"/>
  <c r="R51" i="4" s="1"/>
  <c r="T51" i="4" s="1"/>
  <c r="M51" i="4"/>
  <c r="O51" i="4" s="1"/>
  <c r="N50" i="4"/>
  <c r="P50" i="4" s="1"/>
  <c r="M50" i="4"/>
  <c r="Q50" i="4" s="1"/>
  <c r="N49" i="4"/>
  <c r="R49" i="4" s="1"/>
  <c r="M49" i="4"/>
  <c r="O49" i="4" s="1"/>
  <c r="N48" i="4"/>
  <c r="R48" i="4" s="1"/>
  <c r="T48" i="4" s="1"/>
  <c r="M48" i="4"/>
  <c r="Q48" i="4" s="1"/>
  <c r="S48" i="4" s="1"/>
  <c r="N47" i="4"/>
  <c r="R47" i="4" s="1"/>
  <c r="M47" i="4"/>
  <c r="O47" i="4" s="1"/>
  <c r="N46" i="4"/>
  <c r="R46" i="4" s="1"/>
  <c r="T46" i="4" s="1"/>
  <c r="M46" i="4"/>
  <c r="Q46" i="4" s="1"/>
  <c r="S46" i="4" s="1"/>
  <c r="N45" i="4"/>
  <c r="R45" i="4" s="1"/>
  <c r="M45" i="4"/>
  <c r="O45" i="4" s="1"/>
  <c r="N44" i="4"/>
  <c r="R44" i="4" s="1"/>
  <c r="T44" i="4" s="1"/>
  <c r="M44" i="4"/>
  <c r="Q44" i="4" s="1"/>
  <c r="S44" i="4" s="1"/>
  <c r="N43" i="4"/>
  <c r="R43" i="4" s="1"/>
  <c r="M43" i="4"/>
  <c r="O43" i="4" s="1"/>
  <c r="N42" i="4"/>
  <c r="R42" i="4" s="1"/>
  <c r="T42" i="4" s="1"/>
  <c r="M42" i="4"/>
  <c r="Q42" i="4" s="1"/>
  <c r="S42" i="4" s="1"/>
  <c r="N41" i="4"/>
  <c r="R41" i="4" s="1"/>
  <c r="M41" i="4"/>
  <c r="O41" i="4" s="1"/>
  <c r="N40" i="4"/>
  <c r="R40" i="4" s="1"/>
  <c r="T40" i="4" s="1"/>
  <c r="M40" i="4"/>
  <c r="Q40" i="4" s="1"/>
  <c r="S40" i="4" s="1"/>
  <c r="N39" i="4"/>
  <c r="R39" i="4" s="1"/>
  <c r="M39" i="4"/>
  <c r="O39" i="4" s="1"/>
  <c r="N38" i="4"/>
  <c r="R38" i="4" s="1"/>
  <c r="T38" i="4" s="1"/>
  <c r="M38" i="4"/>
  <c r="Q38" i="4" s="1"/>
  <c r="S38" i="4" s="1"/>
  <c r="N37" i="4"/>
  <c r="R37" i="4" s="1"/>
  <c r="M37" i="4"/>
  <c r="O37" i="4" s="1"/>
  <c r="N36" i="4"/>
  <c r="R36" i="4" s="1"/>
  <c r="T36" i="4" s="1"/>
  <c r="M36" i="4"/>
  <c r="Q36" i="4" s="1"/>
  <c r="S36" i="4" s="1"/>
  <c r="N35" i="4"/>
  <c r="R35" i="4" s="1"/>
  <c r="M35" i="4"/>
  <c r="O35" i="4" s="1"/>
  <c r="N34" i="4"/>
  <c r="R34" i="4" s="1"/>
  <c r="T34" i="4" s="1"/>
  <c r="M34" i="4"/>
  <c r="Q34" i="4" s="1"/>
  <c r="S34" i="4" s="1"/>
  <c r="N33" i="4"/>
  <c r="R33" i="4" s="1"/>
  <c r="M33" i="4"/>
  <c r="O33" i="4" s="1"/>
  <c r="N32" i="4"/>
  <c r="R32" i="4" s="1"/>
  <c r="T32" i="4" s="1"/>
  <c r="M32" i="4"/>
  <c r="Q32" i="4" s="1"/>
  <c r="S32" i="4" s="1"/>
  <c r="N31" i="4"/>
  <c r="R31" i="4" s="1"/>
  <c r="M31" i="4"/>
  <c r="O31" i="4" s="1"/>
  <c r="N30" i="4"/>
  <c r="R30" i="4" s="1"/>
  <c r="T30" i="4" s="1"/>
  <c r="M30" i="4"/>
  <c r="Q30" i="4" s="1"/>
  <c r="S30" i="4" s="1"/>
  <c r="N29" i="4"/>
  <c r="R29" i="4" s="1"/>
  <c r="M29" i="4"/>
  <c r="O29" i="4" s="1"/>
  <c r="R28" i="4"/>
  <c r="T28" i="4" s="1"/>
  <c r="P28" i="4"/>
  <c r="M28" i="4"/>
  <c r="Q28" i="4" s="1"/>
  <c r="R27" i="4"/>
  <c r="T27" i="4" s="1"/>
  <c r="P27" i="4"/>
  <c r="M27" i="4"/>
  <c r="Q27" i="4" s="1"/>
  <c r="N26" i="4"/>
  <c r="P26" i="4" s="1"/>
  <c r="M26" i="4"/>
  <c r="O26" i="4" s="1"/>
  <c r="N25" i="4"/>
  <c r="P25" i="4" s="1"/>
  <c r="M25" i="4"/>
  <c r="Q25" i="4" s="1"/>
  <c r="N24" i="4"/>
  <c r="P24" i="4" s="1"/>
  <c r="M24" i="4"/>
  <c r="O24" i="4" s="1"/>
  <c r="N23" i="4"/>
  <c r="P23" i="4" s="1"/>
  <c r="M23" i="4"/>
  <c r="Q23" i="4" s="1"/>
  <c r="N22" i="4"/>
  <c r="P22" i="4" s="1"/>
  <c r="M22" i="4"/>
  <c r="O22" i="4" s="1"/>
  <c r="N21" i="4"/>
  <c r="P21" i="4" s="1"/>
  <c r="M21" i="4"/>
  <c r="Q21" i="4" s="1"/>
  <c r="N20" i="4"/>
  <c r="P20" i="4" s="1"/>
  <c r="M20" i="4"/>
  <c r="O20" i="4" s="1"/>
  <c r="N19" i="4"/>
  <c r="P19" i="4" s="1"/>
  <c r="M19" i="4"/>
  <c r="Q19" i="4" s="1"/>
  <c r="N18" i="4"/>
  <c r="P18" i="4" s="1"/>
  <c r="M18" i="4"/>
  <c r="O18" i="4" s="1"/>
  <c r="N17" i="4"/>
  <c r="P17" i="4" s="1"/>
  <c r="M17" i="4"/>
  <c r="Q17" i="4" s="1"/>
  <c r="O36" i="4" l="1"/>
  <c r="V30" i="4"/>
  <c r="V38" i="4"/>
  <c r="V46" i="4"/>
  <c r="R23" i="4"/>
  <c r="T23" i="4" s="1"/>
  <c r="Q37" i="4"/>
  <c r="S37" i="4" s="1"/>
  <c r="O30" i="4"/>
  <c r="Q31" i="4"/>
  <c r="S31" i="4" s="1"/>
  <c r="Q29" i="4"/>
  <c r="S29" i="4" s="1"/>
  <c r="V32" i="4"/>
  <c r="V40" i="4"/>
  <c r="R17" i="4"/>
  <c r="T17" i="4" s="1"/>
  <c r="V48" i="4"/>
  <c r="O21" i="4"/>
  <c r="R25" i="4"/>
  <c r="T25" i="4" s="1"/>
  <c r="O46" i="4"/>
  <c r="Q47" i="4"/>
  <c r="S47" i="4" s="1"/>
  <c r="O23" i="4"/>
  <c r="R24" i="4"/>
  <c r="T24" i="4" s="1"/>
  <c r="O38" i="4"/>
  <c r="Q39" i="4"/>
  <c r="S39" i="4" s="1"/>
  <c r="O44" i="4"/>
  <c r="Q45" i="4"/>
  <c r="S45" i="4" s="1"/>
  <c r="U27" i="4"/>
  <c r="S27" i="4"/>
  <c r="V27" i="4" s="1"/>
  <c r="R22" i="4"/>
  <c r="T22" i="4" s="1"/>
  <c r="U25" i="4"/>
  <c r="O27" i="4"/>
  <c r="O19" i="4"/>
  <c r="R20" i="4"/>
  <c r="T20" i="4" s="1"/>
  <c r="R21" i="4"/>
  <c r="T21" i="4" s="1"/>
  <c r="O34" i="4"/>
  <c r="Q35" i="4"/>
  <c r="S35" i="4" s="1"/>
  <c r="O42" i="4"/>
  <c r="Q43" i="4"/>
  <c r="S43" i="4" s="1"/>
  <c r="O50" i="4"/>
  <c r="P51" i="4"/>
  <c r="O52" i="4"/>
  <c r="P53" i="4"/>
  <c r="O17" i="4"/>
  <c r="R18" i="4"/>
  <c r="T18" i="4" s="1"/>
  <c r="R19" i="4"/>
  <c r="T19" i="4" s="1"/>
  <c r="O25" i="4"/>
  <c r="R26" i="4"/>
  <c r="T26" i="4" s="1"/>
  <c r="U28" i="4"/>
  <c r="O32" i="4"/>
  <c r="Q33" i="4"/>
  <c r="S33" i="4" s="1"/>
  <c r="O40" i="4"/>
  <c r="Q41" i="4"/>
  <c r="S41" i="4" s="1"/>
  <c r="O48" i="4"/>
  <c r="Q49" i="4"/>
  <c r="S49" i="4" s="1"/>
  <c r="R50" i="4"/>
  <c r="T50" i="4" s="1"/>
  <c r="R52" i="4"/>
  <c r="T52" i="4" s="1"/>
  <c r="T29" i="4"/>
  <c r="T37" i="4"/>
  <c r="T45" i="4"/>
  <c r="T35" i="4"/>
  <c r="T43" i="4"/>
  <c r="T33" i="4"/>
  <c r="V36" i="4"/>
  <c r="T41" i="4"/>
  <c r="V44" i="4"/>
  <c r="T49" i="4"/>
  <c r="T31" i="4"/>
  <c r="V34" i="4"/>
  <c r="T39" i="4"/>
  <c r="V42" i="4"/>
  <c r="T47" i="4"/>
  <c r="S28" i="4"/>
  <c r="V28" i="4" s="1"/>
  <c r="S17" i="4"/>
  <c r="S19" i="4"/>
  <c r="S21" i="4"/>
  <c r="S23" i="4"/>
  <c r="S25" i="4"/>
  <c r="O28" i="4"/>
  <c r="P29" i="4"/>
  <c r="P31" i="4"/>
  <c r="P33" i="4"/>
  <c r="P35" i="4"/>
  <c r="P37" i="4"/>
  <c r="P39" i="4"/>
  <c r="P41" i="4"/>
  <c r="P43" i="4"/>
  <c r="P45" i="4"/>
  <c r="P47" i="4"/>
  <c r="P49" i="4"/>
  <c r="P30" i="4"/>
  <c r="P32" i="4"/>
  <c r="P34" i="4"/>
  <c r="P36" i="4"/>
  <c r="P38" i="4"/>
  <c r="P40" i="4"/>
  <c r="P42" i="4"/>
  <c r="P44" i="4"/>
  <c r="P46" i="4"/>
  <c r="P48" i="4"/>
  <c r="S50" i="4"/>
  <c r="S52" i="4"/>
  <c r="Q18" i="4"/>
  <c r="Q20" i="4"/>
  <c r="Q22" i="4"/>
  <c r="Q24" i="4"/>
  <c r="Q26" i="4"/>
  <c r="U30" i="4"/>
  <c r="U32" i="4"/>
  <c r="U34" i="4"/>
  <c r="U36" i="4"/>
  <c r="U38" i="4"/>
  <c r="U40" i="4"/>
  <c r="U42" i="4"/>
  <c r="U44" i="4"/>
  <c r="U46" i="4"/>
  <c r="U48" i="4"/>
  <c r="Q51" i="4"/>
  <c r="Q53" i="4"/>
  <c r="U43" i="4" l="1"/>
  <c r="V37" i="4"/>
  <c r="U37" i="4"/>
  <c r="U52" i="4"/>
  <c r="V25" i="4"/>
  <c r="U41" i="4"/>
  <c r="V31" i="4"/>
  <c r="V49" i="4"/>
  <c r="V45" i="4"/>
  <c r="V39" i="4"/>
  <c r="V29" i="4"/>
  <c r="U23" i="4"/>
  <c r="V23" i="4"/>
  <c r="U39" i="4"/>
  <c r="U29" i="4"/>
  <c r="V47" i="4"/>
  <c r="U31" i="4"/>
  <c r="U17" i="4"/>
  <c r="V21" i="4"/>
  <c r="U35" i="4"/>
  <c r="V52" i="4"/>
  <c r="V19" i="4"/>
  <c r="U47" i="4"/>
  <c r="U49" i="4"/>
  <c r="U45" i="4"/>
  <c r="U21" i="4"/>
  <c r="V43" i="4"/>
  <c r="U19" i="4"/>
  <c r="V41" i="4"/>
  <c r="U33" i="4"/>
  <c r="O54" i="4"/>
  <c r="V50" i="4"/>
  <c r="U50" i="4"/>
  <c r="V33" i="4"/>
  <c r="P54" i="4"/>
  <c r="T54" i="4"/>
  <c r="V35" i="4"/>
  <c r="S53" i="4"/>
  <c r="V53" i="4" s="1"/>
  <c r="U53" i="4"/>
  <c r="S26" i="4"/>
  <c r="V26" i="4" s="1"/>
  <c r="U26" i="4"/>
  <c r="S18" i="4"/>
  <c r="V18" i="4" s="1"/>
  <c r="U18" i="4"/>
  <c r="S51" i="4"/>
  <c r="V51" i="4" s="1"/>
  <c r="U51" i="4"/>
  <c r="S24" i="4"/>
  <c r="V24" i="4" s="1"/>
  <c r="U24" i="4"/>
  <c r="V17" i="4"/>
  <c r="S22" i="4"/>
  <c r="V22" i="4" s="1"/>
  <c r="U22" i="4"/>
  <c r="S20" i="4"/>
  <c r="V20" i="4" s="1"/>
  <c r="U20" i="4"/>
  <c r="V54" i="4" l="1"/>
  <c r="S54" i="4"/>
</calcChain>
</file>

<file path=xl/sharedStrings.xml><?xml version="1.0" encoding="utf-8"?>
<sst xmlns="http://schemas.openxmlformats.org/spreadsheetml/2006/main" count="416" uniqueCount="100">
  <si>
    <t xml:space="preserve">   Zadavatel:</t>
  </si>
  <si>
    <t xml:space="preserve">   Slatinné lázně Třeboň s.r.o.</t>
  </si>
  <si>
    <t xml:space="preserve">   Veřejná zakázka:</t>
  </si>
  <si>
    <t xml:space="preserve">   Nákup pracovních oděvů</t>
  </si>
  <si>
    <t xml:space="preserve">   Účastník (obchodní jméno, IČ):</t>
  </si>
  <si>
    <t xml:space="preserve">   (doplní účastník)</t>
  </si>
  <si>
    <t xml:space="preserve">   Požadavek Zadavatele:</t>
  </si>
  <si>
    <t>skrýt</t>
  </si>
  <si>
    <t>úsek</t>
  </si>
  <si>
    <t>profese / doplňující komentář</t>
  </si>
  <si>
    <t>popis oděvu</t>
  </si>
  <si>
    <t>složení materiálu (%)</t>
  </si>
  <si>
    <t>gramáž materiálu (g/m2)</t>
  </si>
  <si>
    <t>velikost vzorku</t>
  </si>
  <si>
    <t>počet ks / osoba / cyklus fasování</t>
  </si>
  <si>
    <t>cyklus fasování</t>
  </si>
  <si>
    <t>pomůcka pro výpočet</t>
  </si>
  <si>
    <t>cena Kč/ks</t>
  </si>
  <si>
    <t>počet osob</t>
  </si>
  <si>
    <t>počet ks oděvů / rok</t>
  </si>
  <si>
    <t>celková cena Kč / rok</t>
  </si>
  <si>
    <t>počet ks oděvů / 3 roky</t>
  </si>
  <si>
    <t>celková cena Kč / 3 roky</t>
  </si>
  <si>
    <t>ženy</t>
  </si>
  <si>
    <t>muži</t>
  </si>
  <si>
    <t>zahradnice (pohybují se mezi klienty lázní)</t>
  </si>
  <si>
    <t>tričko kr. rukáv, kulatý výstřih</t>
  </si>
  <si>
    <t>s podílem elastanu</t>
  </si>
  <si>
    <t>EU 52</t>
  </si>
  <si>
    <t>12 měs.</t>
  </si>
  <si>
    <t>kalhoty dlouhé, dvě přední kapsy, elegantnější střih</t>
  </si>
  <si>
    <t>plášť do deště s kapucou</t>
  </si>
  <si>
    <t>36 měs.</t>
  </si>
  <si>
    <t>bunda zimní</t>
  </si>
  <si>
    <t>bunda lehká = jaro, podzim</t>
  </si>
  <si>
    <t>24 měs.</t>
  </si>
  <si>
    <t>zahradník</t>
  </si>
  <si>
    <t>100% bavlna</t>
  </si>
  <si>
    <t>EU 48</t>
  </si>
  <si>
    <t>montérkové kalhoty s laclem (MKL)</t>
  </si>
  <si>
    <t>montérková bunda (MB)</t>
  </si>
  <si>
    <t>montérky protiřezné do pasu (MKŘP)</t>
  </si>
  <si>
    <t>dle potřeby</t>
  </si>
  <si>
    <t>montérky protiřezné s laclem (MKŘL)</t>
  </si>
  <si>
    <t>pracovnice přípravy rašeliny</t>
  </si>
  <si>
    <t>pracovník přípravy rašeliny</t>
  </si>
  <si>
    <t>EU 54</t>
  </si>
  <si>
    <t>montérkové kalhoty do pasu (MKP)</t>
  </si>
  <si>
    <t>montérkové kraťasy (MKR)</t>
  </si>
  <si>
    <t>pracovník kotelny</t>
  </si>
  <si>
    <t>montérková bunda s odním.rukávy (MBR)</t>
  </si>
  <si>
    <t>údržbář (pohybují se mezi klienty lázní)</t>
  </si>
  <si>
    <t>polokošile s kr. rukávem</t>
  </si>
  <si>
    <t xml:space="preserve">bunda zimní </t>
  </si>
  <si>
    <t>kalhoty (strečové, zip, např. jeans)</t>
  </si>
  <si>
    <t>vesta (s různými kapsami), výstřih do "V", zapínání na zip</t>
  </si>
  <si>
    <t>pracovník úpravny vod</t>
  </si>
  <si>
    <t>ostatní technícké profese</t>
  </si>
  <si>
    <t>směsový materiál</t>
  </si>
  <si>
    <t>Krátký rukáv = rukáv by měl být v délce přibližně do půli paží; nesmí být příliš krátký, například zakončení rukávu těsně pod ramenem je nežádoucí.</t>
  </si>
  <si>
    <t>Montérkové kalhoty s laclem (MKL) = vyztužená kolena, pružné šle, uzavíratelná náprsní kapsa na zip, dvě prostorné přední kapsy, stehenní kapsa s klopou, funkční kapsa na skládací metr.</t>
  </si>
  <si>
    <t>Montérkové kalhoty do pasu (MKP) = vyztužená kolena, dvě prostorné přední kapsy, stehenní kapsa s klopou, funkční kapsa na skládací metr</t>
  </si>
  <si>
    <t>Montérkové kalhoty protiřezné do pasu (MKŘP) = dvě přední kapsy, alespoň jedna kapsa na nohavici</t>
  </si>
  <si>
    <t>Montérkové kraťasy (MKR) = dvě prostorné přední kapsy, alespoň jedna kapsa na nohavici</t>
  </si>
  <si>
    <t>Montérková bunda s odnímatelnými rukávy (MBR) = stojáček, dvě šikmé boční kapsy, dvě uzavíratelné náprsní kapsy s klopou, odnímatelné rukávy, v pase guma, pružné manžety</t>
  </si>
  <si>
    <t>Montérková bunda (MB) = stojáček, dvě boční kapsy, dvě uzavíratelné náprsní kapsy s klopou, v pase guma, pružné manžety</t>
  </si>
  <si>
    <t>Vesta (s různými kapsami) = údržbáři v případě, kdy se pohybují mezi klienty, jsou oblečeni v civilnějším oděvu (tričko, jeansy, vesta); vesta obsahuje velké množství různě velkých uzavíratelných kapes,dvě největší přední kapsy jsou uzavíratelné na zip, ostatní jsou kryté klopou</t>
  </si>
  <si>
    <t>Příloha: Seznam poptávaných oděvů Část E - Technický úsek (TÚ)</t>
  </si>
  <si>
    <t>TÚ zahrada</t>
  </si>
  <si>
    <t>TÚ rašelina</t>
  </si>
  <si>
    <t>CELKOVÝ SOUČET</t>
  </si>
  <si>
    <t>TÚ kotelna</t>
  </si>
  <si>
    <t>TÚ údržba</t>
  </si>
  <si>
    <t>TÚ úpravna vod</t>
  </si>
  <si>
    <t>TÚ ostatní</t>
  </si>
  <si>
    <t>Požadavek Zadavatele na poptávané oděvy je upřesněn v tabulce níže a také pod tabulkou v "Doplnění informací".</t>
  </si>
  <si>
    <t xml:space="preserve">Účastník je povinen doplnit pouze příslušně označená pole touto barvou: </t>
  </si>
  <si>
    <t>Účastník nebude zasahovat do jiných polí nebo součtových vzorců. Vzorce jsou označeny touto barvou:</t>
  </si>
  <si>
    <t>Účastník v rámci výběrového řízení předloží původní zaheslovanou tabulku Zadavatele.</t>
  </si>
  <si>
    <t>Po vyplnění všech požadovaných buněk ve VARIANTĚ 1 se dole pod tabulkou objeví nápis:</t>
  </si>
  <si>
    <t>VŠE VYPLNĚNO</t>
  </si>
  <si>
    <t>V případě nefunkčnosti nebo chybného součtu či násobení vzorců jsou rozhodující údaje uvedené účastníkem v jednotlivých doplňovaných polích. Tyto údaje budou  přepočítány a budou brány za platné.</t>
  </si>
  <si>
    <t>VARIANTA 1</t>
  </si>
  <si>
    <t>VARIANTA 2</t>
  </si>
  <si>
    <t>VARIANTA 3</t>
  </si>
  <si>
    <t>cena Kč/ks bez DPH</t>
  </si>
  <si>
    <t>předpokládaný počet ks / 36 měsíců</t>
  </si>
  <si>
    <t>celková cena v Kč bez DPH za 36 měsíců</t>
  </si>
  <si>
    <t>Sloupec velikost vzorků obsahuje preferované velikosti vzorků k testování; lze se s účastníkem domluvit i na jiných velikostech v případě, že to bude z hlediska personálního obsazení dané profese, reálné; blíže řešeno v ZD bod 4.5. Předkládání vzorků na výzvu.</t>
  </si>
  <si>
    <t>EU 50</t>
  </si>
  <si>
    <t>EU 36</t>
  </si>
  <si>
    <t>EU 56</t>
  </si>
  <si>
    <t>Montérkové kalhoty protiřezné s laclem (MKŘL) = pružné široké šle, uzavíratelná kapsa na náprsence, dvě přední kapsy, alespoň jedna kapsa na nohavici</t>
  </si>
  <si>
    <t>U oděvů, kde není bližší specifikace je střih, vizuál, materiál na volbě účastníka řízení.</t>
  </si>
  <si>
    <t>Zahradnice se pohybují mezi klienty, při péči o květiny, proto je potřeba volit spíše elegantnější než pracovní vzhled, střih kalhot.</t>
  </si>
  <si>
    <t>Doplňující definice potřeb SLT; část E - TÚ:</t>
  </si>
  <si>
    <t>Dle ZD bod 1.5.5 nesmí celkový součet překročit hranici 460 000 Kč!</t>
  </si>
  <si>
    <t>EU 44</t>
  </si>
  <si>
    <t xml:space="preserve">Zadavatel očekává nabídku širší barevné škály, aby bylo případně možné mezi sebou pracovníky technických profesí odlišit. </t>
  </si>
  <si>
    <t>Zadavatel preferuje bavlněné oděvy a střihy dámské a pánské, před unisexovými.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</si>
</sst>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3" fontId="0" fillId="0" borderId="0" xfId="0" applyNumberFormat="1" applyFont="1" applyAlignment="1"/>
    <xf numFmtId="0" fontId="2" fillId="0" borderId="0" xfId="0" applyFont="1" applyAlignment="1">
      <alignment horizontal="left" vertical="top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top"/>
    </xf>
    <xf numFmtId="0" fontId="0" fillId="0" borderId="15" xfId="0" applyFont="1" applyBorder="1" applyAlignment="1">
      <alignment vertical="top"/>
    </xf>
    <xf numFmtId="0" fontId="0" fillId="0" borderId="8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3" borderId="14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3" fontId="0" fillId="4" borderId="14" xfId="0" applyNumberFormat="1" applyFont="1" applyFill="1" applyBorder="1" applyAlignment="1">
      <alignment vertical="center"/>
    </xf>
    <xf numFmtId="3" fontId="0" fillId="4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9" xfId="0" applyFont="1" applyBorder="1" applyAlignment="1">
      <alignment vertical="top"/>
    </xf>
    <xf numFmtId="0" fontId="0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3" fontId="0" fillId="0" borderId="8" xfId="0" applyNumberFormat="1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3" fontId="0" fillId="0" borderId="0" xfId="0" applyNumberFormat="1" applyFont="1" applyFill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0" fillId="0" borderId="15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0" fillId="0" borderId="9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vertical="top"/>
    </xf>
    <xf numFmtId="2" fontId="8" fillId="0" borderId="1" xfId="0" applyNumberFormat="1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/>
    <xf numFmtId="0" fontId="8" fillId="0" borderId="0" xfId="0" applyFont="1" applyAlignment="1"/>
    <xf numFmtId="2" fontId="8" fillId="0" borderId="1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left"/>
    </xf>
    <xf numFmtId="2" fontId="8" fillId="3" borderId="2" xfId="0" applyNumberFormat="1" applyFont="1" applyFill="1" applyBorder="1" applyAlignment="1">
      <alignment horizontal="center" vertical="top"/>
    </xf>
    <xf numFmtId="0" fontId="8" fillId="3" borderId="2" xfId="0" applyFont="1" applyFill="1" applyBorder="1" applyAlignment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vertical="top"/>
    </xf>
    <xf numFmtId="2" fontId="8" fillId="0" borderId="5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2" fontId="8" fillId="0" borderId="0" xfId="0" applyNumberFormat="1" applyFont="1" applyFill="1" applyBorder="1" applyAlignment="1"/>
    <xf numFmtId="2" fontId="8" fillId="0" borderId="0" xfId="0" applyNumberFormat="1" applyFont="1" applyFill="1" applyBorder="1" applyAlignment="1">
      <alignment wrapText="1"/>
    </xf>
    <xf numFmtId="2" fontId="8" fillId="3" borderId="8" xfId="0" applyNumberFormat="1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/>
    <xf numFmtId="2" fontId="8" fillId="4" borderId="8" xfId="0" applyNumberFormat="1" applyFont="1" applyFill="1" applyBorder="1" applyAlignment="1">
      <alignment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vertical="top"/>
    </xf>
    <xf numFmtId="2" fontId="8" fillId="0" borderId="9" xfId="0" applyNumberFormat="1" applyFont="1" applyFill="1" applyBorder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7" borderId="1" xfId="0" applyFont="1" applyFill="1" applyBorder="1" applyAlignment="1">
      <alignment horizontal="left" vertical="top"/>
    </xf>
    <xf numFmtId="0" fontId="3" fillId="7" borderId="2" xfId="0" applyFont="1" applyFill="1" applyBorder="1" applyAlignment="1">
      <alignment vertical="top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0" fillId="0" borderId="13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0" fillId="8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2" fontId="9" fillId="8" borderId="0" xfId="0" applyNumberFormat="1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left" wrapText="1"/>
    </xf>
    <xf numFmtId="2" fontId="8" fillId="0" borderId="9" xfId="0" applyNumberFormat="1" applyFont="1" applyFill="1" applyBorder="1" applyAlignment="1">
      <alignment horizontal="left" wrapText="1"/>
    </xf>
    <xf numFmtId="2" fontId="8" fillId="0" borderId="11" xfId="0" applyNumberFormat="1" applyFont="1" applyFill="1" applyBorder="1" applyAlignment="1">
      <alignment horizontal="left" wrapText="1"/>
    </xf>
    <xf numFmtId="2" fontId="8" fillId="0" borderId="12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>
      <alignment horizontal="center" vertical="center"/>
    </xf>
    <xf numFmtId="3" fontId="1" fillId="9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G70"/>
  <sheetViews>
    <sheetView showGridLines="0" tabSelected="1" topLeftCell="A46" zoomScale="80" zoomScaleNormal="80" zoomScaleSheetLayoutView="70" workbookViewId="0">
      <pane xSplit="3" topLeftCell="D1" activePane="topRight" state="frozen"/>
      <selection activeCell="A8" sqref="A8"/>
      <selection pane="topRight" activeCell="A57" sqref="A57:A58"/>
    </sheetView>
  </sheetViews>
  <sheetFormatPr defaultRowHeight="12.75" outlineLevelCol="1" x14ac:dyDescent="0.2"/>
  <cols>
    <col min="1" max="1" width="14" style="57" customWidth="1"/>
    <col min="2" max="2" width="19.140625" style="3" customWidth="1"/>
    <col min="3" max="3" width="41" style="10" customWidth="1"/>
    <col min="4" max="4" width="40.140625" style="10" customWidth="1"/>
    <col min="5" max="5" width="10.7109375" style="10" customWidth="1"/>
    <col min="6" max="7" width="10.7109375" style="12" hidden="1" customWidth="1" outlineLevel="1"/>
    <col min="8" max="8" width="7.710937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2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16384" width="9.140625" style="1"/>
  </cols>
  <sheetData>
    <row r="1" spans="1:33" ht="23.25" x14ac:dyDescent="0.2">
      <c r="A1" s="155" t="s">
        <v>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7"/>
    </row>
    <row r="2" spans="1:33" s="91" customFormat="1" x14ac:dyDescent="0.2">
      <c r="A2" s="84" t="s">
        <v>0</v>
      </c>
      <c r="B2" s="85"/>
      <c r="C2" s="86" t="s">
        <v>1</v>
      </c>
      <c r="D2" s="87"/>
      <c r="E2" s="87"/>
      <c r="F2" s="88"/>
      <c r="G2" s="88"/>
      <c r="H2" s="88"/>
      <c r="I2" s="88"/>
      <c r="J2" s="88"/>
      <c r="K2" s="89"/>
      <c r="L2" s="89"/>
      <c r="M2" s="88"/>
      <c r="N2" s="88"/>
      <c r="O2" s="88"/>
      <c r="P2" s="88"/>
      <c r="Q2" s="88"/>
      <c r="R2" s="88"/>
      <c r="S2" s="88"/>
      <c r="T2" s="88"/>
      <c r="U2" s="88"/>
      <c r="V2" s="90"/>
    </row>
    <row r="3" spans="1:33" s="91" customFormat="1" x14ac:dyDescent="0.2">
      <c r="A3" s="84" t="s">
        <v>2</v>
      </c>
      <c r="B3" s="85"/>
      <c r="C3" s="92" t="s">
        <v>3</v>
      </c>
      <c r="D3" s="87"/>
      <c r="E3" s="87"/>
      <c r="F3" s="88"/>
      <c r="G3" s="88"/>
      <c r="H3" s="88"/>
      <c r="I3" s="88"/>
      <c r="J3" s="88"/>
      <c r="K3" s="89"/>
      <c r="L3" s="89"/>
      <c r="M3" s="88"/>
      <c r="N3" s="88"/>
      <c r="O3" s="88"/>
      <c r="P3" s="88"/>
      <c r="Q3" s="88"/>
      <c r="R3" s="88"/>
      <c r="S3" s="88"/>
      <c r="T3" s="88"/>
      <c r="U3" s="88"/>
      <c r="V3" s="90"/>
    </row>
    <row r="4" spans="1:33" s="91" customFormat="1" ht="12.75" customHeight="1" x14ac:dyDescent="0.2">
      <c r="A4" s="84" t="s">
        <v>4</v>
      </c>
      <c r="B4" s="93"/>
      <c r="C4" s="94" t="s">
        <v>5</v>
      </c>
      <c r="D4" s="95"/>
      <c r="E4" s="95"/>
      <c r="F4" s="96"/>
      <c r="G4" s="96"/>
      <c r="H4" s="96"/>
      <c r="I4" s="96"/>
      <c r="J4" s="96"/>
      <c r="K4" s="97"/>
      <c r="L4" s="97"/>
      <c r="M4" s="96"/>
      <c r="N4" s="96"/>
      <c r="O4" s="96"/>
      <c r="P4" s="96"/>
      <c r="Q4" s="96"/>
      <c r="R4" s="96"/>
      <c r="S4" s="96"/>
      <c r="T4" s="96"/>
      <c r="U4" s="96"/>
      <c r="V4" s="98"/>
    </row>
    <row r="5" spans="1:33" s="6" customFormat="1" ht="12.75" customHeight="1" x14ac:dyDescent="0.2">
      <c r="A5" s="2"/>
      <c r="B5" s="3"/>
      <c r="C5" s="4"/>
      <c r="D5" s="4"/>
      <c r="E5" s="4"/>
      <c r="F5" s="5"/>
      <c r="G5" s="5"/>
      <c r="H5" s="5"/>
      <c r="K5" s="7"/>
      <c r="L5" s="7"/>
      <c r="M5" s="8"/>
      <c r="N5" s="8"/>
      <c r="O5" s="8"/>
      <c r="P5" s="8"/>
      <c r="Q5" s="8"/>
      <c r="R5" s="8"/>
      <c r="S5" s="8"/>
      <c r="T5" s="8"/>
    </row>
    <row r="6" spans="1:33" s="91" customFormat="1" ht="15" customHeight="1" x14ac:dyDescent="0.2">
      <c r="A6" s="99" t="s">
        <v>6</v>
      </c>
      <c r="B6" s="100"/>
      <c r="C6" s="101" t="s">
        <v>75</v>
      </c>
      <c r="D6" s="102"/>
      <c r="E6" s="102"/>
      <c r="F6" s="103"/>
      <c r="G6" s="103"/>
      <c r="H6" s="103"/>
      <c r="I6" s="103"/>
      <c r="J6" s="103"/>
      <c r="K6" s="104"/>
      <c r="L6" s="104"/>
      <c r="M6" s="103"/>
      <c r="N6" s="103"/>
      <c r="O6" s="103"/>
      <c r="P6" s="103"/>
      <c r="Q6" s="103"/>
      <c r="R6" s="103"/>
      <c r="S6" s="103"/>
      <c r="T6" s="103"/>
      <c r="U6" s="103"/>
      <c r="V6" s="105"/>
    </row>
    <row r="7" spans="1:33" s="91" customFormat="1" ht="15" customHeight="1" x14ac:dyDescent="0.2">
      <c r="A7" s="106"/>
      <c r="B7" s="107"/>
      <c r="C7" s="108" t="s">
        <v>76</v>
      </c>
      <c r="D7" s="109"/>
      <c r="E7" s="110"/>
      <c r="H7" s="109"/>
      <c r="J7" s="109"/>
      <c r="K7" s="111"/>
      <c r="L7" s="111"/>
      <c r="M7" s="112"/>
      <c r="N7" s="112"/>
      <c r="O7" s="112"/>
      <c r="P7" s="112"/>
      <c r="Q7" s="112"/>
      <c r="R7" s="112"/>
      <c r="S7" s="112"/>
      <c r="T7" s="112"/>
      <c r="U7" s="108"/>
      <c r="V7" s="116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</row>
    <row r="8" spans="1:33" s="91" customFormat="1" ht="15" customHeight="1" x14ac:dyDescent="0.2">
      <c r="A8" s="106"/>
      <c r="B8" s="107"/>
      <c r="C8" s="108" t="s">
        <v>77</v>
      </c>
      <c r="D8" s="109"/>
      <c r="E8" s="109"/>
      <c r="H8" s="109"/>
      <c r="J8" s="113"/>
      <c r="K8" s="111"/>
      <c r="M8" s="112"/>
      <c r="N8" s="112"/>
      <c r="O8" s="112"/>
      <c r="P8" s="112"/>
      <c r="Q8" s="112"/>
      <c r="R8" s="112"/>
      <c r="S8" s="112"/>
      <c r="T8" s="112"/>
      <c r="U8" s="108"/>
      <c r="V8" s="116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</row>
    <row r="9" spans="1:33" s="91" customFormat="1" ht="15" customHeight="1" x14ac:dyDescent="0.2">
      <c r="A9" s="106"/>
      <c r="B9" s="107"/>
      <c r="C9" s="108" t="s">
        <v>78</v>
      </c>
      <c r="D9" s="109"/>
      <c r="E9" s="109"/>
      <c r="F9" s="112"/>
      <c r="G9" s="112"/>
      <c r="H9" s="109"/>
      <c r="I9" s="109"/>
      <c r="J9" s="109"/>
      <c r="K9" s="111"/>
      <c r="L9" s="111"/>
      <c r="M9" s="112"/>
      <c r="N9" s="112"/>
      <c r="O9" s="112"/>
      <c r="P9" s="112"/>
      <c r="Q9" s="112"/>
      <c r="R9" s="112"/>
      <c r="S9" s="112"/>
      <c r="T9" s="112"/>
      <c r="U9" s="108"/>
      <c r="V9" s="116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</row>
    <row r="10" spans="1:33" s="91" customFormat="1" ht="15" customHeight="1" x14ac:dyDescent="0.2">
      <c r="A10" s="106"/>
      <c r="B10" s="107"/>
      <c r="C10" s="108" t="s">
        <v>79</v>
      </c>
      <c r="D10" s="109"/>
      <c r="E10" s="158" t="s">
        <v>80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16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</row>
    <row r="11" spans="1:33" s="91" customFormat="1" ht="15" customHeight="1" x14ac:dyDescent="0.2">
      <c r="A11" s="106"/>
      <c r="B11" s="107"/>
      <c r="C11" s="159" t="s">
        <v>81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60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</row>
    <row r="12" spans="1:33" s="91" customFormat="1" ht="15" customHeight="1" x14ac:dyDescent="0.2">
      <c r="A12" s="114"/>
      <c r="B12" s="115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2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</row>
    <row r="13" spans="1:33" ht="12.75" customHeight="1" x14ac:dyDescent="0.2">
      <c r="A13" s="9"/>
      <c r="F13" s="11" t="s">
        <v>7</v>
      </c>
      <c r="G13" s="11" t="s">
        <v>7</v>
      </c>
      <c r="H13" s="11" t="s">
        <v>7</v>
      </c>
      <c r="K13" s="11" t="s">
        <v>7</v>
      </c>
      <c r="L13" s="11" t="s">
        <v>7</v>
      </c>
      <c r="M13" s="11" t="s">
        <v>7</v>
      </c>
      <c r="N13" s="11" t="s">
        <v>7</v>
      </c>
      <c r="O13" s="11" t="s">
        <v>7</v>
      </c>
      <c r="P13" s="11" t="s">
        <v>7</v>
      </c>
      <c r="Q13" s="11" t="s">
        <v>7</v>
      </c>
      <c r="R13" s="11" t="s">
        <v>7</v>
      </c>
      <c r="S13" s="11" t="s">
        <v>7</v>
      </c>
      <c r="T13" s="11" t="s">
        <v>7</v>
      </c>
    </row>
    <row r="14" spans="1:33" s="50" customFormat="1" ht="15.75" x14ac:dyDescent="0.2">
      <c r="A14" s="117"/>
      <c r="B14" s="48"/>
      <c r="C14" s="49"/>
      <c r="D14" s="163" t="s">
        <v>82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5"/>
      <c r="X14" s="152" t="s">
        <v>83</v>
      </c>
      <c r="Y14" s="153"/>
      <c r="Z14" s="154"/>
      <c r="AB14" s="152" t="s">
        <v>84</v>
      </c>
      <c r="AC14" s="153"/>
      <c r="AD14" s="154"/>
    </row>
    <row r="15" spans="1:33" ht="35.1" customHeight="1" x14ac:dyDescent="0.2">
      <c r="A15" s="137" t="s">
        <v>8</v>
      </c>
      <c r="B15" s="166" t="s">
        <v>9</v>
      </c>
      <c r="C15" s="139" t="s">
        <v>10</v>
      </c>
      <c r="D15" s="139" t="s">
        <v>11</v>
      </c>
      <c r="E15" s="139" t="s">
        <v>12</v>
      </c>
      <c r="F15" s="151" t="s">
        <v>14</v>
      </c>
      <c r="G15" s="146" t="s">
        <v>15</v>
      </c>
      <c r="H15" s="146" t="s">
        <v>16</v>
      </c>
      <c r="I15" s="147" t="s">
        <v>17</v>
      </c>
      <c r="J15" s="148"/>
      <c r="K15" s="149" t="s">
        <v>18</v>
      </c>
      <c r="L15" s="150"/>
      <c r="M15" s="144" t="s">
        <v>19</v>
      </c>
      <c r="N15" s="145"/>
      <c r="O15" s="144" t="s">
        <v>20</v>
      </c>
      <c r="P15" s="145"/>
      <c r="Q15" s="144" t="s">
        <v>21</v>
      </c>
      <c r="R15" s="145"/>
      <c r="S15" s="144" t="s">
        <v>22</v>
      </c>
      <c r="T15" s="145"/>
      <c r="U15" s="141" t="s">
        <v>86</v>
      </c>
      <c r="V15" s="141" t="s">
        <v>87</v>
      </c>
      <c r="X15" s="139" t="s">
        <v>11</v>
      </c>
      <c r="Y15" s="139" t="s">
        <v>12</v>
      </c>
      <c r="Z15" s="137" t="s">
        <v>85</v>
      </c>
      <c r="AB15" s="139" t="s">
        <v>11</v>
      </c>
      <c r="AC15" s="139" t="s">
        <v>12</v>
      </c>
      <c r="AD15" s="137" t="s">
        <v>85</v>
      </c>
      <c r="AF15" s="139" t="s">
        <v>13</v>
      </c>
    </row>
    <row r="16" spans="1:33" s="16" customFormat="1" ht="28.5" customHeight="1" x14ac:dyDescent="0.2">
      <c r="A16" s="138"/>
      <c r="B16" s="167"/>
      <c r="C16" s="140"/>
      <c r="D16" s="140"/>
      <c r="E16" s="140"/>
      <c r="F16" s="151"/>
      <c r="G16" s="146"/>
      <c r="H16" s="146"/>
      <c r="I16" s="60" t="s">
        <v>23</v>
      </c>
      <c r="J16" s="15" t="s">
        <v>24</v>
      </c>
      <c r="K16" s="59" t="s">
        <v>23</v>
      </c>
      <c r="L16" s="59" t="s">
        <v>24</v>
      </c>
      <c r="M16" s="15" t="s">
        <v>23</v>
      </c>
      <c r="N16" s="15" t="s">
        <v>24</v>
      </c>
      <c r="O16" s="15" t="s">
        <v>23</v>
      </c>
      <c r="P16" s="15" t="s">
        <v>24</v>
      </c>
      <c r="Q16" s="15" t="s">
        <v>23</v>
      </c>
      <c r="R16" s="15" t="s">
        <v>24</v>
      </c>
      <c r="S16" s="15" t="s">
        <v>23</v>
      </c>
      <c r="T16" s="15" t="s">
        <v>24</v>
      </c>
      <c r="U16" s="142"/>
      <c r="V16" s="142"/>
      <c r="X16" s="140"/>
      <c r="Y16" s="140"/>
      <c r="Z16" s="138"/>
      <c r="AB16" s="140"/>
      <c r="AC16" s="140"/>
      <c r="AD16" s="138"/>
      <c r="AF16" s="140"/>
    </row>
    <row r="17" spans="1:33" s="14" customFormat="1" ht="12.75" customHeight="1" x14ac:dyDescent="0.2">
      <c r="A17" s="36" t="s">
        <v>68</v>
      </c>
      <c r="B17" s="132" t="s">
        <v>25</v>
      </c>
      <c r="C17" s="19" t="s">
        <v>26</v>
      </c>
      <c r="D17" s="20" t="s">
        <v>27</v>
      </c>
      <c r="E17" s="21"/>
      <c r="F17" s="22">
        <v>2</v>
      </c>
      <c r="G17" s="22" t="s">
        <v>29</v>
      </c>
      <c r="H17" s="23">
        <v>1</v>
      </c>
      <c r="I17" s="24"/>
      <c r="J17" s="25"/>
      <c r="K17" s="61">
        <v>3</v>
      </c>
      <c r="L17" s="62"/>
      <c r="M17" s="27">
        <f>F17*$K$17/H17</f>
        <v>6</v>
      </c>
      <c r="N17" s="27">
        <f>F17*$L$17/H17</f>
        <v>0</v>
      </c>
      <c r="O17" s="27">
        <f>M17*I17</f>
        <v>0</v>
      </c>
      <c r="P17" s="27">
        <f>N17*J17</f>
        <v>0</v>
      </c>
      <c r="Q17" s="28">
        <f>M17*3</f>
        <v>18</v>
      </c>
      <c r="R17" s="28">
        <f>N17*3</f>
        <v>0</v>
      </c>
      <c r="S17" s="28">
        <f>Q17*I17</f>
        <v>0</v>
      </c>
      <c r="T17" s="28">
        <f>R17*J17</f>
        <v>0</v>
      </c>
      <c r="U17" s="28">
        <f>SUM(Q17:R17)</f>
        <v>18</v>
      </c>
      <c r="V17" s="28">
        <f>SUM(S17:T17)</f>
        <v>0</v>
      </c>
      <c r="W17" s="1"/>
      <c r="X17" s="20"/>
      <c r="Y17" s="20"/>
      <c r="Z17" s="32"/>
      <c r="AA17" s="1"/>
      <c r="AB17" s="20"/>
      <c r="AC17" s="20"/>
      <c r="AD17" s="32"/>
      <c r="AE17" s="1"/>
      <c r="AF17" s="22" t="s">
        <v>89</v>
      </c>
      <c r="AG17" s="1"/>
    </row>
    <row r="18" spans="1:33" s="14" customFormat="1" ht="25.5" x14ac:dyDescent="0.2">
      <c r="A18" s="17"/>
      <c r="B18" s="133"/>
      <c r="C18" s="29" t="s">
        <v>30</v>
      </c>
      <c r="D18" s="21" t="s">
        <v>27</v>
      </c>
      <c r="E18" s="21"/>
      <c r="F18" s="30">
        <v>2</v>
      </c>
      <c r="G18" s="30" t="s">
        <v>29</v>
      </c>
      <c r="H18" s="31">
        <v>1</v>
      </c>
      <c r="I18" s="32"/>
      <c r="J18" s="33"/>
      <c r="K18" s="26"/>
      <c r="L18" s="63"/>
      <c r="M18" s="27">
        <f t="shared" ref="M18:M21" si="0">F18*$K$17/H18</f>
        <v>6</v>
      </c>
      <c r="N18" s="27">
        <f t="shared" ref="N18:N21" si="1">F18*$L$17/H18</f>
        <v>0</v>
      </c>
      <c r="O18" s="27">
        <f t="shared" ref="O18:P21" si="2">M18*I18</f>
        <v>0</v>
      </c>
      <c r="P18" s="27">
        <f t="shared" si="2"/>
        <v>0</v>
      </c>
      <c r="Q18" s="28">
        <f t="shared" ref="Q18:R21" si="3">M18*3</f>
        <v>18</v>
      </c>
      <c r="R18" s="28">
        <f t="shared" si="3"/>
        <v>0</v>
      </c>
      <c r="S18" s="28">
        <f t="shared" ref="S18:T21" si="4">Q18*I18</f>
        <v>0</v>
      </c>
      <c r="T18" s="28">
        <f t="shared" si="4"/>
        <v>0</v>
      </c>
      <c r="U18" s="28">
        <f t="shared" ref="U18:U53" si="5">SUM(Q18:R18)</f>
        <v>18</v>
      </c>
      <c r="V18" s="28">
        <f t="shared" ref="V18:V53" si="6">SUM(S18:T18)</f>
        <v>0</v>
      </c>
      <c r="W18" s="1"/>
      <c r="X18" s="20"/>
      <c r="Y18" s="20"/>
      <c r="Z18" s="32"/>
      <c r="AA18" s="1"/>
      <c r="AB18" s="20"/>
      <c r="AC18" s="20"/>
      <c r="AD18" s="32"/>
      <c r="AE18" s="1"/>
      <c r="AF18" s="22" t="s">
        <v>28</v>
      </c>
      <c r="AG18" s="1"/>
    </row>
    <row r="19" spans="1:33" s="14" customFormat="1" ht="12.75" customHeight="1" x14ac:dyDescent="0.2">
      <c r="A19" s="17"/>
      <c r="B19" s="34"/>
      <c r="C19" s="19" t="s">
        <v>31</v>
      </c>
      <c r="D19" s="20"/>
      <c r="E19" s="20"/>
      <c r="F19" s="30">
        <v>1</v>
      </c>
      <c r="G19" s="30" t="s">
        <v>32</v>
      </c>
      <c r="H19" s="31">
        <v>3</v>
      </c>
      <c r="I19" s="32"/>
      <c r="J19" s="33"/>
      <c r="K19" s="26"/>
      <c r="L19" s="63"/>
      <c r="M19" s="27">
        <f t="shared" si="0"/>
        <v>1</v>
      </c>
      <c r="N19" s="27">
        <f t="shared" si="1"/>
        <v>0</v>
      </c>
      <c r="O19" s="27">
        <f t="shared" si="2"/>
        <v>0</v>
      </c>
      <c r="P19" s="27">
        <f t="shared" si="2"/>
        <v>0</v>
      </c>
      <c r="Q19" s="28">
        <f t="shared" si="3"/>
        <v>3</v>
      </c>
      <c r="R19" s="28">
        <f t="shared" si="3"/>
        <v>0</v>
      </c>
      <c r="S19" s="28">
        <f t="shared" si="4"/>
        <v>0</v>
      </c>
      <c r="T19" s="28">
        <f t="shared" si="4"/>
        <v>0</v>
      </c>
      <c r="U19" s="28">
        <f t="shared" si="5"/>
        <v>3</v>
      </c>
      <c r="V19" s="28">
        <f t="shared" si="6"/>
        <v>0</v>
      </c>
      <c r="W19" s="1"/>
      <c r="X19" s="20"/>
      <c r="Y19" s="20"/>
      <c r="Z19" s="32"/>
      <c r="AA19" s="1"/>
      <c r="AB19" s="20"/>
      <c r="AC19" s="20"/>
      <c r="AD19" s="32"/>
      <c r="AE19" s="1"/>
      <c r="AF19" s="22" t="s">
        <v>28</v>
      </c>
      <c r="AG19" s="1"/>
    </row>
    <row r="20" spans="1:33" s="14" customFormat="1" ht="12.75" customHeight="1" x14ac:dyDescent="0.2">
      <c r="A20" s="17"/>
      <c r="B20" s="34"/>
      <c r="C20" s="19" t="s">
        <v>33</v>
      </c>
      <c r="D20" s="20"/>
      <c r="E20" s="20"/>
      <c r="F20" s="30">
        <v>1</v>
      </c>
      <c r="G20" s="30" t="s">
        <v>32</v>
      </c>
      <c r="H20" s="31">
        <v>3</v>
      </c>
      <c r="I20" s="32"/>
      <c r="J20" s="33"/>
      <c r="K20" s="26"/>
      <c r="L20" s="63"/>
      <c r="M20" s="27">
        <f t="shared" si="0"/>
        <v>1</v>
      </c>
      <c r="N20" s="27">
        <f t="shared" si="1"/>
        <v>0</v>
      </c>
      <c r="O20" s="27">
        <f t="shared" si="2"/>
        <v>0</v>
      </c>
      <c r="P20" s="27">
        <f t="shared" si="2"/>
        <v>0</v>
      </c>
      <c r="Q20" s="28">
        <f t="shared" si="3"/>
        <v>3</v>
      </c>
      <c r="R20" s="28">
        <f t="shared" si="3"/>
        <v>0</v>
      </c>
      <c r="S20" s="28">
        <f t="shared" si="4"/>
        <v>0</v>
      </c>
      <c r="T20" s="28">
        <f t="shared" si="4"/>
        <v>0</v>
      </c>
      <c r="U20" s="28">
        <f t="shared" si="5"/>
        <v>3</v>
      </c>
      <c r="V20" s="28">
        <f t="shared" si="6"/>
        <v>0</v>
      </c>
      <c r="W20" s="1"/>
      <c r="X20" s="20"/>
      <c r="Y20" s="20"/>
      <c r="Z20" s="32"/>
      <c r="AA20" s="1"/>
      <c r="AB20" s="20"/>
      <c r="AC20" s="20"/>
      <c r="AD20" s="32"/>
      <c r="AE20" s="1"/>
      <c r="AF20" s="22" t="s">
        <v>90</v>
      </c>
      <c r="AG20" s="1"/>
    </row>
    <row r="21" spans="1:33" s="10" customFormat="1" ht="12.75" customHeight="1" x14ac:dyDescent="0.2">
      <c r="A21" s="17"/>
      <c r="B21" s="69"/>
      <c r="C21" s="29" t="s">
        <v>34</v>
      </c>
      <c r="D21" s="21"/>
      <c r="E21" s="21"/>
      <c r="F21" s="30">
        <v>0.6</v>
      </c>
      <c r="G21" s="30" t="s">
        <v>35</v>
      </c>
      <c r="H21" s="30">
        <v>2</v>
      </c>
      <c r="I21" s="32"/>
      <c r="J21" s="33"/>
      <c r="K21" s="22"/>
      <c r="L21" s="64"/>
      <c r="M21" s="27">
        <f t="shared" si="0"/>
        <v>0.89999999999999991</v>
      </c>
      <c r="N21" s="27">
        <f t="shared" si="1"/>
        <v>0</v>
      </c>
      <c r="O21" s="27">
        <f t="shared" si="2"/>
        <v>0</v>
      </c>
      <c r="P21" s="27">
        <f t="shared" si="2"/>
        <v>0</v>
      </c>
      <c r="Q21" s="28">
        <f t="shared" si="3"/>
        <v>2.6999999999999997</v>
      </c>
      <c r="R21" s="28">
        <f t="shared" si="3"/>
        <v>0</v>
      </c>
      <c r="S21" s="28">
        <f t="shared" si="4"/>
        <v>0</v>
      </c>
      <c r="T21" s="28">
        <f t="shared" si="4"/>
        <v>0</v>
      </c>
      <c r="U21" s="28">
        <f t="shared" si="5"/>
        <v>2.6999999999999997</v>
      </c>
      <c r="V21" s="28">
        <f t="shared" si="6"/>
        <v>0</v>
      </c>
      <c r="W21" s="1"/>
      <c r="X21" s="20"/>
      <c r="Y21" s="20"/>
      <c r="Z21" s="32"/>
      <c r="AA21" s="1"/>
      <c r="AB21" s="20"/>
      <c r="AC21" s="20"/>
      <c r="AD21" s="32"/>
      <c r="AE21" s="1"/>
      <c r="AF21" s="22" t="s">
        <v>90</v>
      </c>
    </row>
    <row r="22" spans="1:33" ht="12.75" customHeight="1" x14ac:dyDescent="0.2">
      <c r="A22" s="17"/>
      <c r="B22" s="68" t="s">
        <v>36</v>
      </c>
      <c r="C22" s="19" t="s">
        <v>26</v>
      </c>
      <c r="D22" s="20" t="s">
        <v>27</v>
      </c>
      <c r="E22" s="20"/>
      <c r="F22" s="30">
        <v>2</v>
      </c>
      <c r="G22" s="30" t="s">
        <v>29</v>
      </c>
      <c r="H22" s="30">
        <v>1</v>
      </c>
      <c r="I22" s="37"/>
      <c r="J22" s="38"/>
      <c r="K22" s="61"/>
      <c r="L22" s="62">
        <v>4</v>
      </c>
      <c r="M22" s="28">
        <f>F22*$K$22/H22</f>
        <v>0</v>
      </c>
      <c r="N22" s="28">
        <f>F22*$L$22/H22</f>
        <v>8</v>
      </c>
      <c r="O22" s="28">
        <f>M22*I22</f>
        <v>0</v>
      </c>
      <c r="P22" s="28">
        <f>N22*J22</f>
        <v>0</v>
      </c>
      <c r="Q22" s="28">
        <f>M22*3</f>
        <v>0</v>
      </c>
      <c r="R22" s="28">
        <f>N22*3</f>
        <v>24</v>
      </c>
      <c r="S22" s="28">
        <f>Q22*I22</f>
        <v>0</v>
      </c>
      <c r="T22" s="28">
        <f>R22*J22</f>
        <v>0</v>
      </c>
      <c r="U22" s="28">
        <f t="shared" si="5"/>
        <v>24</v>
      </c>
      <c r="V22" s="28">
        <f t="shared" si="6"/>
        <v>0</v>
      </c>
      <c r="X22" s="20"/>
      <c r="Y22" s="20"/>
      <c r="Z22" s="32"/>
      <c r="AB22" s="20"/>
      <c r="AC22" s="20"/>
      <c r="AD22" s="32"/>
      <c r="AF22" s="30" t="s">
        <v>46</v>
      </c>
    </row>
    <row r="23" spans="1:33" ht="12.75" customHeight="1" x14ac:dyDescent="0.2">
      <c r="A23" s="17"/>
      <c r="B23" s="34"/>
      <c r="C23" s="29" t="s">
        <v>39</v>
      </c>
      <c r="D23" s="19" t="s">
        <v>37</v>
      </c>
      <c r="E23" s="21"/>
      <c r="F23" s="30">
        <v>2</v>
      </c>
      <c r="G23" s="22" t="s">
        <v>29</v>
      </c>
      <c r="H23" s="31">
        <v>1</v>
      </c>
      <c r="I23" s="37"/>
      <c r="J23" s="38"/>
      <c r="K23" s="26"/>
      <c r="L23" s="63"/>
      <c r="M23" s="28">
        <f t="shared" ref="M23:M28" si="7">F23*$K$22/H23</f>
        <v>0</v>
      </c>
      <c r="N23" s="28">
        <f t="shared" ref="N23:N26" si="8">F23*$L$22/H23</f>
        <v>8</v>
      </c>
      <c r="O23" s="28">
        <f t="shared" ref="O23:P35" si="9">M23*I23</f>
        <v>0</v>
      </c>
      <c r="P23" s="28">
        <f t="shared" si="9"/>
        <v>0</v>
      </c>
      <c r="Q23" s="28">
        <f t="shared" ref="Q23:R35" si="10">M23*3</f>
        <v>0</v>
      </c>
      <c r="R23" s="28">
        <f t="shared" si="10"/>
        <v>24</v>
      </c>
      <c r="S23" s="28">
        <f t="shared" ref="S23:T35" si="11">Q23*I23</f>
        <v>0</v>
      </c>
      <c r="T23" s="28">
        <f t="shared" si="11"/>
        <v>0</v>
      </c>
      <c r="U23" s="28">
        <f t="shared" si="5"/>
        <v>24</v>
      </c>
      <c r="V23" s="28">
        <f t="shared" si="6"/>
        <v>0</v>
      </c>
      <c r="X23" s="20"/>
      <c r="Y23" s="20"/>
      <c r="Z23" s="32"/>
      <c r="AB23" s="20"/>
      <c r="AC23" s="20"/>
      <c r="AD23" s="32"/>
      <c r="AF23" s="30" t="s">
        <v>38</v>
      </c>
    </row>
    <row r="24" spans="1:33" ht="12.75" customHeight="1" x14ac:dyDescent="0.2">
      <c r="A24" s="17"/>
      <c r="B24" s="34"/>
      <c r="C24" s="19" t="s">
        <v>31</v>
      </c>
      <c r="D24" s="20"/>
      <c r="E24" s="20"/>
      <c r="F24" s="30">
        <v>1</v>
      </c>
      <c r="G24" s="30" t="s">
        <v>32</v>
      </c>
      <c r="H24" s="30">
        <v>3</v>
      </c>
      <c r="I24" s="37"/>
      <c r="J24" s="38"/>
      <c r="K24" s="26"/>
      <c r="L24" s="63"/>
      <c r="M24" s="28">
        <f t="shared" si="7"/>
        <v>0</v>
      </c>
      <c r="N24" s="28">
        <f t="shared" si="8"/>
        <v>1.3333333333333333</v>
      </c>
      <c r="O24" s="28">
        <f t="shared" si="9"/>
        <v>0</v>
      </c>
      <c r="P24" s="28">
        <f t="shared" si="9"/>
        <v>0</v>
      </c>
      <c r="Q24" s="28">
        <f t="shared" si="10"/>
        <v>0</v>
      </c>
      <c r="R24" s="28">
        <f t="shared" si="10"/>
        <v>4</v>
      </c>
      <c r="S24" s="28">
        <f t="shared" si="11"/>
        <v>0</v>
      </c>
      <c r="T24" s="28">
        <f t="shared" si="11"/>
        <v>0</v>
      </c>
      <c r="U24" s="28">
        <f t="shared" si="5"/>
        <v>4</v>
      </c>
      <c r="V24" s="28">
        <f t="shared" si="6"/>
        <v>0</v>
      </c>
      <c r="X24" s="20"/>
      <c r="Y24" s="20"/>
      <c r="Z24" s="32"/>
      <c r="AB24" s="20"/>
      <c r="AC24" s="20"/>
      <c r="AD24" s="32"/>
      <c r="AF24" s="30" t="s">
        <v>46</v>
      </c>
    </row>
    <row r="25" spans="1:33" ht="12.75" customHeight="1" x14ac:dyDescent="0.2">
      <c r="A25" s="17"/>
      <c r="B25" s="34"/>
      <c r="C25" s="19" t="s">
        <v>33</v>
      </c>
      <c r="D25" s="20"/>
      <c r="E25" s="20"/>
      <c r="F25" s="30">
        <v>1</v>
      </c>
      <c r="G25" s="30" t="s">
        <v>32</v>
      </c>
      <c r="H25" s="30">
        <v>3</v>
      </c>
      <c r="I25" s="37"/>
      <c r="J25" s="38"/>
      <c r="K25" s="26"/>
      <c r="L25" s="63"/>
      <c r="M25" s="28">
        <f t="shared" si="7"/>
        <v>0</v>
      </c>
      <c r="N25" s="28">
        <f t="shared" si="8"/>
        <v>1.3333333333333333</v>
      </c>
      <c r="O25" s="28">
        <f t="shared" si="9"/>
        <v>0</v>
      </c>
      <c r="P25" s="28">
        <f t="shared" si="9"/>
        <v>0</v>
      </c>
      <c r="Q25" s="28">
        <f t="shared" si="10"/>
        <v>0</v>
      </c>
      <c r="R25" s="28">
        <f t="shared" si="10"/>
        <v>4</v>
      </c>
      <c r="S25" s="28">
        <f t="shared" si="11"/>
        <v>0</v>
      </c>
      <c r="T25" s="28">
        <f t="shared" si="11"/>
        <v>0</v>
      </c>
      <c r="U25" s="28">
        <f t="shared" si="5"/>
        <v>4</v>
      </c>
      <c r="V25" s="28">
        <f t="shared" si="6"/>
        <v>0</v>
      </c>
      <c r="X25" s="20"/>
      <c r="Y25" s="20"/>
      <c r="Z25" s="32"/>
      <c r="AB25" s="20"/>
      <c r="AC25" s="20"/>
      <c r="AD25" s="32"/>
      <c r="AF25" s="30" t="s">
        <v>38</v>
      </c>
    </row>
    <row r="26" spans="1:33" s="10" customFormat="1" ht="12.75" customHeight="1" x14ac:dyDescent="0.2">
      <c r="A26" s="17"/>
      <c r="B26" s="34"/>
      <c r="C26" s="29" t="s">
        <v>40</v>
      </c>
      <c r="D26" s="19" t="s">
        <v>37</v>
      </c>
      <c r="E26" s="21"/>
      <c r="F26" s="30">
        <v>2</v>
      </c>
      <c r="G26" s="22" t="s">
        <v>29</v>
      </c>
      <c r="H26" s="31">
        <v>1</v>
      </c>
      <c r="I26" s="37"/>
      <c r="J26" s="38"/>
      <c r="K26" s="35"/>
      <c r="L26" s="65"/>
      <c r="M26" s="28">
        <f t="shared" si="7"/>
        <v>0</v>
      </c>
      <c r="N26" s="28">
        <f t="shared" si="8"/>
        <v>8</v>
      </c>
      <c r="O26" s="28">
        <f t="shared" si="9"/>
        <v>0</v>
      </c>
      <c r="P26" s="28">
        <f t="shared" si="9"/>
        <v>0</v>
      </c>
      <c r="Q26" s="28">
        <f t="shared" si="10"/>
        <v>0</v>
      </c>
      <c r="R26" s="28">
        <f t="shared" si="10"/>
        <v>24</v>
      </c>
      <c r="S26" s="28">
        <f t="shared" si="11"/>
        <v>0</v>
      </c>
      <c r="T26" s="28">
        <f t="shared" si="11"/>
        <v>0</v>
      </c>
      <c r="U26" s="28">
        <f t="shared" si="5"/>
        <v>24</v>
      </c>
      <c r="V26" s="28">
        <f t="shared" si="6"/>
        <v>0</v>
      </c>
      <c r="W26" s="1"/>
      <c r="X26" s="20"/>
      <c r="Y26" s="20"/>
      <c r="Z26" s="32"/>
      <c r="AA26" s="1"/>
      <c r="AB26" s="20"/>
      <c r="AC26" s="20"/>
      <c r="AD26" s="32"/>
      <c r="AE26" s="1"/>
      <c r="AF26" s="30" t="s">
        <v>46</v>
      </c>
    </row>
    <row r="27" spans="1:33" s="10" customFormat="1" ht="12.75" customHeight="1" x14ac:dyDescent="0.2">
      <c r="A27" s="17"/>
      <c r="B27" s="34"/>
      <c r="C27" s="19" t="s">
        <v>41</v>
      </c>
      <c r="D27" s="20"/>
      <c r="E27" s="21"/>
      <c r="F27" s="30">
        <v>1</v>
      </c>
      <c r="G27" s="30" t="s">
        <v>42</v>
      </c>
      <c r="H27" s="30">
        <v>1</v>
      </c>
      <c r="I27" s="37"/>
      <c r="J27" s="38"/>
      <c r="K27" s="35"/>
      <c r="L27" s="65"/>
      <c r="M27" s="28">
        <f t="shared" si="7"/>
        <v>0</v>
      </c>
      <c r="N27" s="28">
        <v>2</v>
      </c>
      <c r="O27" s="28">
        <f t="shared" si="9"/>
        <v>0</v>
      </c>
      <c r="P27" s="28">
        <f t="shared" si="9"/>
        <v>0</v>
      </c>
      <c r="Q27" s="28">
        <f t="shared" si="10"/>
        <v>0</v>
      </c>
      <c r="R27" s="28">
        <f t="shared" si="10"/>
        <v>6</v>
      </c>
      <c r="S27" s="28">
        <f t="shared" si="11"/>
        <v>0</v>
      </c>
      <c r="T27" s="28">
        <f t="shared" si="11"/>
        <v>0</v>
      </c>
      <c r="U27" s="28">
        <f t="shared" si="5"/>
        <v>6</v>
      </c>
      <c r="V27" s="28">
        <f t="shared" si="6"/>
        <v>0</v>
      </c>
      <c r="W27" s="1"/>
      <c r="X27" s="20"/>
      <c r="Y27" s="20"/>
      <c r="Z27" s="32"/>
      <c r="AA27" s="1"/>
      <c r="AB27" s="20"/>
      <c r="AC27" s="20"/>
      <c r="AD27" s="32"/>
      <c r="AE27" s="1"/>
      <c r="AF27" s="30" t="s">
        <v>91</v>
      </c>
    </row>
    <row r="28" spans="1:33" ht="12.75" customHeight="1" x14ac:dyDescent="0.2">
      <c r="A28" s="17"/>
      <c r="B28" s="72"/>
      <c r="C28" s="19" t="s">
        <v>43</v>
      </c>
      <c r="D28" s="20"/>
      <c r="E28" s="21"/>
      <c r="F28" s="30">
        <v>1</v>
      </c>
      <c r="G28" s="30" t="s">
        <v>42</v>
      </c>
      <c r="H28" s="30">
        <v>1</v>
      </c>
      <c r="I28" s="37"/>
      <c r="J28" s="38"/>
      <c r="K28" s="26"/>
      <c r="L28" s="63"/>
      <c r="M28" s="28">
        <f t="shared" si="7"/>
        <v>0</v>
      </c>
      <c r="N28" s="28">
        <v>2</v>
      </c>
      <c r="O28" s="28">
        <f t="shared" si="9"/>
        <v>0</v>
      </c>
      <c r="P28" s="28">
        <f t="shared" si="9"/>
        <v>0</v>
      </c>
      <c r="Q28" s="28">
        <f t="shared" si="10"/>
        <v>0</v>
      </c>
      <c r="R28" s="28">
        <f t="shared" si="10"/>
        <v>6</v>
      </c>
      <c r="S28" s="28">
        <f t="shared" si="11"/>
        <v>0</v>
      </c>
      <c r="T28" s="28">
        <f t="shared" si="11"/>
        <v>0</v>
      </c>
      <c r="U28" s="28">
        <f t="shared" si="5"/>
        <v>6</v>
      </c>
      <c r="V28" s="28">
        <f t="shared" si="6"/>
        <v>0</v>
      </c>
      <c r="X28" s="20"/>
      <c r="Y28" s="20"/>
      <c r="Z28" s="32"/>
      <c r="AB28" s="20"/>
      <c r="AC28" s="20"/>
      <c r="AD28" s="32"/>
      <c r="AF28" s="30" t="s">
        <v>91</v>
      </c>
    </row>
    <row r="29" spans="1:33" ht="12.75" customHeight="1" x14ac:dyDescent="0.2">
      <c r="A29" s="36" t="s">
        <v>69</v>
      </c>
      <c r="B29" s="132" t="s">
        <v>44</v>
      </c>
      <c r="C29" s="19" t="s">
        <v>26</v>
      </c>
      <c r="D29" s="19" t="s">
        <v>37</v>
      </c>
      <c r="E29" s="20"/>
      <c r="F29" s="22">
        <v>2</v>
      </c>
      <c r="G29" s="22" t="s">
        <v>29</v>
      </c>
      <c r="H29" s="31">
        <v>1</v>
      </c>
      <c r="I29" s="32"/>
      <c r="J29" s="33"/>
      <c r="K29" s="61">
        <v>2</v>
      </c>
      <c r="L29" s="62"/>
      <c r="M29" s="28">
        <f>F29*$K$29/H29</f>
        <v>4</v>
      </c>
      <c r="N29" s="28">
        <f>F29*$L$29/H29</f>
        <v>0</v>
      </c>
      <c r="O29" s="28">
        <f t="shared" si="9"/>
        <v>0</v>
      </c>
      <c r="P29" s="28">
        <f t="shared" si="9"/>
        <v>0</v>
      </c>
      <c r="Q29" s="28">
        <f t="shared" si="10"/>
        <v>12</v>
      </c>
      <c r="R29" s="28">
        <f t="shared" si="10"/>
        <v>0</v>
      </c>
      <c r="S29" s="28">
        <f t="shared" si="11"/>
        <v>0</v>
      </c>
      <c r="T29" s="28">
        <f t="shared" si="11"/>
        <v>0</v>
      </c>
      <c r="U29" s="28">
        <f t="shared" si="5"/>
        <v>12</v>
      </c>
      <c r="V29" s="28">
        <f t="shared" si="6"/>
        <v>0</v>
      </c>
      <c r="X29" s="20"/>
      <c r="Y29" s="20"/>
      <c r="Z29" s="32"/>
      <c r="AB29" s="20"/>
      <c r="AC29" s="20"/>
      <c r="AD29" s="32"/>
      <c r="AF29" s="22" t="s">
        <v>97</v>
      </c>
    </row>
    <row r="30" spans="1:33" ht="12.75" customHeight="1" x14ac:dyDescent="0.2">
      <c r="A30" s="17"/>
      <c r="B30" s="143"/>
      <c r="C30" s="19" t="s">
        <v>33</v>
      </c>
      <c r="D30" s="39"/>
      <c r="E30" s="39"/>
      <c r="F30" s="30">
        <v>1</v>
      </c>
      <c r="G30" s="30" t="s">
        <v>32</v>
      </c>
      <c r="H30" s="31">
        <v>3</v>
      </c>
      <c r="I30" s="32"/>
      <c r="J30" s="33"/>
      <c r="K30" s="66"/>
      <c r="L30" s="67"/>
      <c r="M30" s="28">
        <f>F30*$K$29/H30</f>
        <v>0.66666666666666663</v>
      </c>
      <c r="N30" s="28">
        <f>F30*$L$29/H30</f>
        <v>0</v>
      </c>
      <c r="O30" s="28">
        <f t="shared" si="9"/>
        <v>0</v>
      </c>
      <c r="P30" s="28">
        <f t="shared" si="9"/>
        <v>0</v>
      </c>
      <c r="Q30" s="28">
        <f t="shared" si="10"/>
        <v>2</v>
      </c>
      <c r="R30" s="28">
        <f t="shared" si="10"/>
        <v>0</v>
      </c>
      <c r="S30" s="28">
        <f t="shared" si="11"/>
        <v>0</v>
      </c>
      <c r="T30" s="28">
        <f t="shared" si="11"/>
        <v>0</v>
      </c>
      <c r="U30" s="28">
        <f t="shared" si="5"/>
        <v>2</v>
      </c>
      <c r="V30" s="28">
        <f t="shared" si="6"/>
        <v>0</v>
      </c>
      <c r="X30" s="20"/>
      <c r="Y30" s="20"/>
      <c r="Z30" s="32"/>
      <c r="AB30" s="20"/>
      <c r="AC30" s="20"/>
      <c r="AD30" s="32"/>
      <c r="AF30" s="22"/>
    </row>
    <row r="31" spans="1:33" ht="12.75" customHeight="1" x14ac:dyDescent="0.2">
      <c r="A31" s="17"/>
      <c r="B31" s="132" t="s">
        <v>45</v>
      </c>
      <c r="C31" s="19" t="s">
        <v>26</v>
      </c>
      <c r="D31" s="19" t="s">
        <v>37</v>
      </c>
      <c r="E31" s="20"/>
      <c r="F31" s="22">
        <v>2</v>
      </c>
      <c r="G31" s="22" t="s">
        <v>29</v>
      </c>
      <c r="H31" s="31">
        <v>1</v>
      </c>
      <c r="I31" s="37"/>
      <c r="J31" s="38"/>
      <c r="K31" s="61"/>
      <c r="L31" s="62">
        <v>6</v>
      </c>
      <c r="M31" s="28">
        <f>F31*$K$31/H31</f>
        <v>0</v>
      </c>
      <c r="N31" s="28">
        <f>F31*$L$31/H31</f>
        <v>12</v>
      </c>
      <c r="O31" s="28">
        <f t="shared" si="9"/>
        <v>0</v>
      </c>
      <c r="P31" s="28">
        <f t="shared" si="9"/>
        <v>0</v>
      </c>
      <c r="Q31" s="28">
        <f t="shared" si="10"/>
        <v>0</v>
      </c>
      <c r="R31" s="28">
        <f t="shared" si="10"/>
        <v>36</v>
      </c>
      <c r="S31" s="28">
        <f t="shared" si="11"/>
        <v>0</v>
      </c>
      <c r="T31" s="28">
        <f t="shared" si="11"/>
        <v>0</v>
      </c>
      <c r="U31" s="28">
        <f t="shared" si="5"/>
        <v>36</v>
      </c>
      <c r="V31" s="28">
        <f t="shared" si="6"/>
        <v>0</v>
      </c>
      <c r="X31" s="20"/>
      <c r="Y31" s="20"/>
      <c r="Z31" s="32"/>
      <c r="AB31" s="20"/>
      <c r="AC31" s="20"/>
      <c r="AD31" s="32"/>
      <c r="AF31" s="30"/>
    </row>
    <row r="32" spans="1:33" ht="12.75" customHeight="1" x14ac:dyDescent="0.2">
      <c r="A32" s="17"/>
      <c r="B32" s="133"/>
      <c r="C32" s="40" t="s">
        <v>47</v>
      </c>
      <c r="D32" s="19" t="s">
        <v>37</v>
      </c>
      <c r="E32" s="41"/>
      <c r="F32" s="22">
        <v>1</v>
      </c>
      <c r="G32" s="22" t="s">
        <v>29</v>
      </c>
      <c r="H32" s="31">
        <v>1</v>
      </c>
      <c r="I32" s="37"/>
      <c r="J32" s="38"/>
      <c r="K32" s="26"/>
      <c r="L32" s="63"/>
      <c r="M32" s="28">
        <f t="shared" ref="M32:M35" si="12">F32*$K$31/H32</f>
        <v>0</v>
      </c>
      <c r="N32" s="28">
        <f t="shared" ref="N32:N35" si="13">F32*$L$31/H32</f>
        <v>6</v>
      </c>
      <c r="O32" s="28">
        <f t="shared" si="9"/>
        <v>0</v>
      </c>
      <c r="P32" s="28">
        <f t="shared" si="9"/>
        <v>0</v>
      </c>
      <c r="Q32" s="28">
        <f t="shared" si="10"/>
        <v>0</v>
      </c>
      <c r="R32" s="28">
        <f t="shared" si="10"/>
        <v>18</v>
      </c>
      <c r="S32" s="28">
        <f t="shared" si="11"/>
        <v>0</v>
      </c>
      <c r="T32" s="28">
        <f t="shared" si="11"/>
        <v>0</v>
      </c>
      <c r="U32" s="28">
        <f t="shared" si="5"/>
        <v>18</v>
      </c>
      <c r="V32" s="28">
        <f t="shared" si="6"/>
        <v>0</v>
      </c>
      <c r="X32" s="20"/>
      <c r="Y32" s="20"/>
      <c r="Z32" s="32"/>
      <c r="AB32" s="20"/>
      <c r="AC32" s="20"/>
      <c r="AD32" s="32"/>
      <c r="AF32" s="30"/>
    </row>
    <row r="33" spans="1:32" ht="12.75" customHeight="1" x14ac:dyDescent="0.2">
      <c r="A33" s="17"/>
      <c r="B33" s="71"/>
      <c r="C33" s="40" t="s">
        <v>48</v>
      </c>
      <c r="D33" s="19" t="s">
        <v>37</v>
      </c>
      <c r="E33" s="41"/>
      <c r="F33" s="22">
        <v>1</v>
      </c>
      <c r="G33" s="22" t="s">
        <v>29</v>
      </c>
      <c r="H33" s="31">
        <v>1</v>
      </c>
      <c r="I33" s="37"/>
      <c r="J33" s="38"/>
      <c r="K33" s="26"/>
      <c r="L33" s="63"/>
      <c r="M33" s="28">
        <f t="shared" si="12"/>
        <v>0</v>
      </c>
      <c r="N33" s="28">
        <f t="shared" si="13"/>
        <v>6</v>
      </c>
      <c r="O33" s="28">
        <f t="shared" si="9"/>
        <v>0</v>
      </c>
      <c r="P33" s="28">
        <f t="shared" si="9"/>
        <v>0</v>
      </c>
      <c r="Q33" s="28">
        <f t="shared" si="10"/>
        <v>0</v>
      </c>
      <c r="R33" s="28">
        <f t="shared" si="10"/>
        <v>18</v>
      </c>
      <c r="S33" s="28">
        <f t="shared" si="11"/>
        <v>0</v>
      </c>
      <c r="T33" s="28">
        <f t="shared" si="11"/>
        <v>0</v>
      </c>
      <c r="U33" s="28">
        <f t="shared" si="5"/>
        <v>18</v>
      </c>
      <c r="V33" s="28">
        <f t="shared" si="6"/>
        <v>0</v>
      </c>
      <c r="X33" s="20"/>
      <c r="Y33" s="20"/>
      <c r="Z33" s="32"/>
      <c r="AB33" s="20"/>
      <c r="AC33" s="20"/>
      <c r="AD33" s="32"/>
      <c r="AF33" s="30" t="s">
        <v>46</v>
      </c>
    </row>
    <row r="34" spans="1:32" ht="12.75" customHeight="1" x14ac:dyDescent="0.2">
      <c r="A34" s="17"/>
      <c r="B34" s="71"/>
      <c r="C34" s="40" t="s">
        <v>40</v>
      </c>
      <c r="D34" s="19" t="s">
        <v>37</v>
      </c>
      <c r="E34" s="41"/>
      <c r="F34" s="22">
        <v>2</v>
      </c>
      <c r="G34" s="22" t="s">
        <v>29</v>
      </c>
      <c r="H34" s="31">
        <v>1</v>
      </c>
      <c r="I34" s="37"/>
      <c r="J34" s="38"/>
      <c r="K34" s="26"/>
      <c r="L34" s="63"/>
      <c r="M34" s="28">
        <f t="shared" si="12"/>
        <v>0</v>
      </c>
      <c r="N34" s="28">
        <f t="shared" si="13"/>
        <v>12</v>
      </c>
      <c r="O34" s="28">
        <f t="shared" si="9"/>
        <v>0</v>
      </c>
      <c r="P34" s="28">
        <f t="shared" si="9"/>
        <v>0</v>
      </c>
      <c r="Q34" s="28">
        <f t="shared" si="10"/>
        <v>0</v>
      </c>
      <c r="R34" s="28">
        <f t="shared" si="10"/>
        <v>36</v>
      </c>
      <c r="S34" s="28">
        <f t="shared" si="11"/>
        <v>0</v>
      </c>
      <c r="T34" s="28">
        <f t="shared" si="11"/>
        <v>0</v>
      </c>
      <c r="U34" s="28">
        <f t="shared" si="5"/>
        <v>36</v>
      </c>
      <c r="V34" s="28">
        <f t="shared" si="6"/>
        <v>0</v>
      </c>
      <c r="X34" s="20"/>
      <c r="Y34" s="20"/>
      <c r="Z34" s="32"/>
      <c r="AB34" s="20"/>
      <c r="AC34" s="20"/>
      <c r="AD34" s="32"/>
      <c r="AF34" s="30"/>
    </row>
    <row r="35" spans="1:32" ht="12.75" customHeight="1" x14ac:dyDescent="0.2">
      <c r="A35" s="70"/>
      <c r="B35" s="72"/>
      <c r="C35" s="42" t="s">
        <v>33</v>
      </c>
      <c r="D35" s="39"/>
      <c r="E35" s="39"/>
      <c r="F35" s="30">
        <v>1</v>
      </c>
      <c r="G35" s="30" t="s">
        <v>32</v>
      </c>
      <c r="H35" s="31">
        <v>3</v>
      </c>
      <c r="I35" s="37"/>
      <c r="J35" s="38"/>
      <c r="K35" s="66"/>
      <c r="L35" s="67"/>
      <c r="M35" s="28">
        <f t="shared" si="12"/>
        <v>0</v>
      </c>
      <c r="N35" s="28">
        <f t="shared" si="13"/>
        <v>2</v>
      </c>
      <c r="O35" s="28">
        <f t="shared" si="9"/>
        <v>0</v>
      </c>
      <c r="P35" s="28">
        <f t="shared" si="9"/>
        <v>0</v>
      </c>
      <c r="Q35" s="28">
        <f t="shared" si="10"/>
        <v>0</v>
      </c>
      <c r="R35" s="28">
        <f t="shared" si="10"/>
        <v>6</v>
      </c>
      <c r="S35" s="28">
        <f t="shared" si="11"/>
        <v>0</v>
      </c>
      <c r="T35" s="28">
        <f t="shared" si="11"/>
        <v>0</v>
      </c>
      <c r="U35" s="28">
        <f t="shared" si="5"/>
        <v>6</v>
      </c>
      <c r="V35" s="28">
        <f t="shared" si="6"/>
        <v>0</v>
      </c>
      <c r="X35" s="20"/>
      <c r="Y35" s="20"/>
      <c r="Z35" s="32"/>
      <c r="AB35" s="20"/>
      <c r="AC35" s="20"/>
      <c r="AD35" s="32"/>
      <c r="AF35" s="30"/>
    </row>
    <row r="36" spans="1:32" ht="12.75" customHeight="1" x14ac:dyDescent="0.2">
      <c r="A36" s="36" t="s">
        <v>71</v>
      </c>
      <c r="B36" s="18" t="s">
        <v>49</v>
      </c>
      <c r="C36" s="19" t="s">
        <v>26</v>
      </c>
      <c r="D36" s="19" t="s">
        <v>37</v>
      </c>
      <c r="E36" s="20"/>
      <c r="F36" s="30">
        <v>2</v>
      </c>
      <c r="G36" s="22" t="s">
        <v>29</v>
      </c>
      <c r="H36" s="31">
        <v>1</v>
      </c>
      <c r="I36" s="37"/>
      <c r="J36" s="38"/>
      <c r="K36" s="61"/>
      <c r="L36" s="62">
        <v>2</v>
      </c>
      <c r="M36" s="28">
        <f>F36*$K$36/H36</f>
        <v>0</v>
      </c>
      <c r="N36" s="28">
        <f>F36*$L$36/H36</f>
        <v>4</v>
      </c>
      <c r="O36" s="28">
        <f>M36*I36</f>
        <v>0</v>
      </c>
      <c r="P36" s="28">
        <f>N36*J36</f>
        <v>0</v>
      </c>
      <c r="Q36" s="28">
        <f>M36*3</f>
        <v>0</v>
      </c>
      <c r="R36" s="28">
        <f>N36*3</f>
        <v>12</v>
      </c>
      <c r="S36" s="28">
        <f>Q36*I36</f>
        <v>0</v>
      </c>
      <c r="T36" s="28">
        <f>R36*J36</f>
        <v>0</v>
      </c>
      <c r="U36" s="28">
        <f t="shared" si="5"/>
        <v>12</v>
      </c>
      <c r="V36" s="28">
        <f t="shared" si="6"/>
        <v>0</v>
      </c>
      <c r="X36" s="20"/>
      <c r="Y36" s="20"/>
      <c r="Z36" s="32"/>
      <c r="AB36" s="20"/>
      <c r="AC36" s="20"/>
      <c r="AD36" s="32"/>
      <c r="AF36" s="30"/>
    </row>
    <row r="37" spans="1:32" ht="12.75" customHeight="1" x14ac:dyDescent="0.2">
      <c r="A37" s="17"/>
      <c r="B37" s="18"/>
      <c r="C37" s="43" t="s">
        <v>47</v>
      </c>
      <c r="D37" s="19" t="s">
        <v>37</v>
      </c>
      <c r="E37" s="39"/>
      <c r="F37" s="22">
        <v>2</v>
      </c>
      <c r="G37" s="22" t="s">
        <v>29</v>
      </c>
      <c r="H37" s="31">
        <v>1</v>
      </c>
      <c r="I37" s="37"/>
      <c r="J37" s="38"/>
      <c r="K37" s="26"/>
      <c r="L37" s="63"/>
      <c r="M37" s="28">
        <f t="shared" ref="M37:M39" si="14">F37*$K$36/H37</f>
        <v>0</v>
      </c>
      <c r="N37" s="28">
        <f t="shared" ref="N37:N39" si="15">F37*$L$36/H37</f>
        <v>4</v>
      </c>
      <c r="O37" s="28">
        <f t="shared" ref="O37:P39" si="16">M37*I37</f>
        <v>0</v>
      </c>
      <c r="P37" s="28">
        <f t="shared" si="16"/>
        <v>0</v>
      </c>
      <c r="Q37" s="28">
        <f t="shared" ref="Q37:R39" si="17">M37*3</f>
        <v>0</v>
      </c>
      <c r="R37" s="28">
        <f t="shared" si="17"/>
        <v>12</v>
      </c>
      <c r="S37" s="28">
        <f t="shared" ref="S37:T39" si="18">Q37*I37</f>
        <v>0</v>
      </c>
      <c r="T37" s="28">
        <f t="shared" si="18"/>
        <v>0</v>
      </c>
      <c r="U37" s="28">
        <f t="shared" si="5"/>
        <v>12</v>
      </c>
      <c r="V37" s="28">
        <f t="shared" si="6"/>
        <v>0</v>
      </c>
      <c r="X37" s="20"/>
      <c r="Y37" s="20"/>
      <c r="Z37" s="32"/>
      <c r="AB37" s="20"/>
      <c r="AC37" s="20"/>
      <c r="AD37" s="32"/>
      <c r="AF37" s="30" t="s">
        <v>38</v>
      </c>
    </row>
    <row r="38" spans="1:32" ht="12.75" customHeight="1" x14ac:dyDescent="0.2">
      <c r="A38" s="17"/>
      <c r="B38" s="18"/>
      <c r="C38" s="43" t="s">
        <v>50</v>
      </c>
      <c r="D38" s="19" t="s">
        <v>37</v>
      </c>
      <c r="E38" s="39"/>
      <c r="F38" s="22">
        <v>2</v>
      </c>
      <c r="G38" s="22" t="s">
        <v>29</v>
      </c>
      <c r="H38" s="31">
        <v>1</v>
      </c>
      <c r="I38" s="37"/>
      <c r="J38" s="38"/>
      <c r="K38" s="26"/>
      <c r="L38" s="63"/>
      <c r="M38" s="28">
        <f t="shared" si="14"/>
        <v>0</v>
      </c>
      <c r="N38" s="28">
        <f t="shared" si="15"/>
        <v>4</v>
      </c>
      <c r="O38" s="28">
        <f t="shared" si="16"/>
        <v>0</v>
      </c>
      <c r="P38" s="28">
        <f t="shared" si="16"/>
        <v>0</v>
      </c>
      <c r="Q38" s="28">
        <f t="shared" si="17"/>
        <v>0</v>
      </c>
      <c r="R38" s="28">
        <f t="shared" si="17"/>
        <v>12</v>
      </c>
      <c r="S38" s="28">
        <f t="shared" si="18"/>
        <v>0</v>
      </c>
      <c r="T38" s="28">
        <f t="shared" si="18"/>
        <v>0</v>
      </c>
      <c r="U38" s="28">
        <f t="shared" si="5"/>
        <v>12</v>
      </c>
      <c r="V38" s="28">
        <f t="shared" si="6"/>
        <v>0</v>
      </c>
      <c r="X38" s="20"/>
      <c r="Y38" s="20"/>
      <c r="Z38" s="32"/>
      <c r="AB38" s="20"/>
      <c r="AC38" s="20"/>
      <c r="AD38" s="32"/>
      <c r="AF38" s="30" t="s">
        <v>28</v>
      </c>
    </row>
    <row r="39" spans="1:32" ht="12.75" customHeight="1" x14ac:dyDescent="0.2">
      <c r="A39" s="70"/>
      <c r="B39" s="18"/>
      <c r="C39" s="19" t="s">
        <v>33</v>
      </c>
      <c r="D39" s="39"/>
      <c r="E39" s="39"/>
      <c r="F39" s="30">
        <v>1</v>
      </c>
      <c r="G39" s="30" t="s">
        <v>32</v>
      </c>
      <c r="H39" s="31">
        <v>3</v>
      </c>
      <c r="I39" s="37"/>
      <c r="J39" s="38"/>
      <c r="K39" s="66"/>
      <c r="L39" s="67"/>
      <c r="M39" s="28">
        <f t="shared" si="14"/>
        <v>0</v>
      </c>
      <c r="N39" s="28">
        <f t="shared" si="15"/>
        <v>0.66666666666666663</v>
      </c>
      <c r="O39" s="28">
        <f t="shared" si="16"/>
        <v>0</v>
      </c>
      <c r="P39" s="28">
        <f t="shared" si="16"/>
        <v>0</v>
      </c>
      <c r="Q39" s="28">
        <f t="shared" si="17"/>
        <v>0</v>
      </c>
      <c r="R39" s="28">
        <f t="shared" si="17"/>
        <v>2</v>
      </c>
      <c r="S39" s="28">
        <f t="shared" si="18"/>
        <v>0</v>
      </c>
      <c r="T39" s="28">
        <f t="shared" si="18"/>
        <v>0</v>
      </c>
      <c r="U39" s="28">
        <f t="shared" si="5"/>
        <v>2</v>
      </c>
      <c r="V39" s="28">
        <f t="shared" si="6"/>
        <v>0</v>
      </c>
      <c r="X39" s="20"/>
      <c r="Y39" s="20"/>
      <c r="Z39" s="32"/>
      <c r="AB39" s="20"/>
      <c r="AC39" s="20"/>
      <c r="AD39" s="32"/>
      <c r="AF39" s="30"/>
    </row>
    <row r="40" spans="1:32" ht="12.75" customHeight="1" x14ac:dyDescent="0.2">
      <c r="A40" s="17" t="s">
        <v>72</v>
      </c>
      <c r="B40" s="132" t="s">
        <v>51</v>
      </c>
      <c r="C40" s="19" t="s">
        <v>26</v>
      </c>
      <c r="D40" s="19" t="s">
        <v>37</v>
      </c>
      <c r="E40" s="20"/>
      <c r="F40" s="30">
        <v>2</v>
      </c>
      <c r="G40" s="22" t="s">
        <v>29</v>
      </c>
      <c r="H40" s="31">
        <v>1</v>
      </c>
      <c r="I40" s="37"/>
      <c r="J40" s="38"/>
      <c r="K40" s="61"/>
      <c r="L40" s="62">
        <v>13</v>
      </c>
      <c r="M40" s="28">
        <f>F40*$K$40/H40</f>
        <v>0</v>
      </c>
      <c r="N40" s="28">
        <f>F40*$L$40/H40</f>
        <v>26</v>
      </c>
      <c r="O40" s="28">
        <f>M40*I40</f>
        <v>0</v>
      </c>
      <c r="P40" s="28">
        <f>N40*J40</f>
        <v>0</v>
      </c>
      <c r="Q40" s="28">
        <f>M40*3</f>
        <v>0</v>
      </c>
      <c r="R40" s="28">
        <f>N40*3</f>
        <v>78</v>
      </c>
      <c r="S40" s="28">
        <f>Q40*I40</f>
        <v>0</v>
      </c>
      <c r="T40" s="28">
        <f>R40*J40</f>
        <v>0</v>
      </c>
      <c r="U40" s="28">
        <f t="shared" si="5"/>
        <v>78</v>
      </c>
      <c r="V40" s="28">
        <f t="shared" si="6"/>
        <v>0</v>
      </c>
      <c r="X40" s="20"/>
      <c r="Y40" s="20"/>
      <c r="Z40" s="32"/>
      <c r="AB40" s="20"/>
      <c r="AC40" s="20"/>
      <c r="AD40" s="32"/>
      <c r="AF40" s="30" t="s">
        <v>28</v>
      </c>
    </row>
    <row r="41" spans="1:32" ht="12.75" customHeight="1" x14ac:dyDescent="0.2">
      <c r="A41" s="17"/>
      <c r="B41" s="133"/>
      <c r="C41" s="19" t="s">
        <v>52</v>
      </c>
      <c r="D41" s="39"/>
      <c r="E41" s="39"/>
      <c r="F41" s="30">
        <v>2</v>
      </c>
      <c r="G41" s="22" t="s">
        <v>29</v>
      </c>
      <c r="H41" s="31">
        <v>1</v>
      </c>
      <c r="I41" s="37"/>
      <c r="J41" s="38"/>
      <c r="K41" s="26"/>
      <c r="L41" s="63"/>
      <c r="M41" s="28">
        <f t="shared" ref="M41:M46" si="19">F41*$K$40/H41</f>
        <v>0</v>
      </c>
      <c r="N41" s="28">
        <f t="shared" ref="N41:N46" si="20">F41*$L$40/H41</f>
        <v>26</v>
      </c>
      <c r="O41" s="28">
        <f t="shared" ref="O41:P46" si="21">M41*I41</f>
        <v>0</v>
      </c>
      <c r="P41" s="28">
        <f t="shared" si="21"/>
        <v>0</v>
      </c>
      <c r="Q41" s="28">
        <f t="shared" ref="Q41:R46" si="22">M41*3</f>
        <v>0</v>
      </c>
      <c r="R41" s="28">
        <f t="shared" si="22"/>
        <v>78</v>
      </c>
      <c r="S41" s="28">
        <f t="shared" ref="S41:T46" si="23">Q41*I41</f>
        <v>0</v>
      </c>
      <c r="T41" s="28">
        <f t="shared" si="23"/>
        <v>0</v>
      </c>
      <c r="U41" s="28">
        <f t="shared" si="5"/>
        <v>78</v>
      </c>
      <c r="V41" s="28">
        <f t="shared" si="6"/>
        <v>0</v>
      </c>
      <c r="X41" s="20"/>
      <c r="Y41" s="20"/>
      <c r="Z41" s="32"/>
      <c r="AB41" s="20"/>
      <c r="AC41" s="20"/>
      <c r="AD41" s="32"/>
      <c r="AF41" s="30" t="s">
        <v>28</v>
      </c>
    </row>
    <row r="42" spans="1:32" ht="12.75" customHeight="1" x14ac:dyDescent="0.2">
      <c r="A42" s="17"/>
      <c r="B42" s="18"/>
      <c r="C42" s="43" t="s">
        <v>47</v>
      </c>
      <c r="D42" s="19" t="s">
        <v>37</v>
      </c>
      <c r="E42" s="39"/>
      <c r="F42" s="22">
        <v>2</v>
      </c>
      <c r="G42" s="22" t="s">
        <v>29</v>
      </c>
      <c r="H42" s="31">
        <v>1</v>
      </c>
      <c r="I42" s="37"/>
      <c r="J42" s="38"/>
      <c r="K42" s="26"/>
      <c r="L42" s="63"/>
      <c r="M42" s="28">
        <f t="shared" si="19"/>
        <v>0</v>
      </c>
      <c r="N42" s="28">
        <f t="shared" si="20"/>
        <v>26</v>
      </c>
      <c r="O42" s="28">
        <f t="shared" si="21"/>
        <v>0</v>
      </c>
      <c r="P42" s="28">
        <f t="shared" si="21"/>
        <v>0</v>
      </c>
      <c r="Q42" s="28">
        <f t="shared" si="22"/>
        <v>0</v>
      </c>
      <c r="R42" s="28">
        <f t="shared" si="22"/>
        <v>78</v>
      </c>
      <c r="S42" s="28">
        <f t="shared" si="23"/>
        <v>0</v>
      </c>
      <c r="T42" s="28">
        <f t="shared" si="23"/>
        <v>0</v>
      </c>
      <c r="U42" s="28">
        <f t="shared" si="5"/>
        <v>78</v>
      </c>
      <c r="V42" s="28">
        <f t="shared" si="6"/>
        <v>0</v>
      </c>
      <c r="X42" s="20"/>
      <c r="Y42" s="20"/>
      <c r="Z42" s="32"/>
      <c r="AB42" s="20"/>
      <c r="AC42" s="20"/>
      <c r="AD42" s="32"/>
      <c r="AF42" s="30" t="s">
        <v>28</v>
      </c>
    </row>
    <row r="43" spans="1:32" ht="12.75" customHeight="1" x14ac:dyDescent="0.2">
      <c r="A43" s="17"/>
      <c r="B43" s="18"/>
      <c r="C43" s="43" t="s">
        <v>40</v>
      </c>
      <c r="D43" s="19" t="s">
        <v>37</v>
      </c>
      <c r="E43" s="39"/>
      <c r="F43" s="22">
        <v>2</v>
      </c>
      <c r="G43" s="22" t="s">
        <v>29</v>
      </c>
      <c r="H43" s="31">
        <v>1</v>
      </c>
      <c r="I43" s="37"/>
      <c r="J43" s="38"/>
      <c r="K43" s="26"/>
      <c r="L43" s="63"/>
      <c r="M43" s="28">
        <f t="shared" si="19"/>
        <v>0</v>
      </c>
      <c r="N43" s="28">
        <f t="shared" si="20"/>
        <v>26</v>
      </c>
      <c r="O43" s="28">
        <f t="shared" si="21"/>
        <v>0</v>
      </c>
      <c r="P43" s="28">
        <f t="shared" si="21"/>
        <v>0</v>
      </c>
      <c r="Q43" s="28">
        <f t="shared" si="22"/>
        <v>0</v>
      </c>
      <c r="R43" s="28">
        <f t="shared" si="22"/>
        <v>78</v>
      </c>
      <c r="S43" s="28">
        <f t="shared" si="23"/>
        <v>0</v>
      </c>
      <c r="T43" s="28">
        <f t="shared" si="23"/>
        <v>0</v>
      </c>
      <c r="U43" s="28">
        <f t="shared" si="5"/>
        <v>78</v>
      </c>
      <c r="V43" s="28">
        <f t="shared" si="6"/>
        <v>0</v>
      </c>
      <c r="X43" s="20"/>
      <c r="Y43" s="20"/>
      <c r="Z43" s="32"/>
      <c r="AB43" s="20"/>
      <c r="AC43" s="20"/>
      <c r="AD43" s="32"/>
      <c r="AF43" s="30"/>
    </row>
    <row r="44" spans="1:32" ht="12.75" customHeight="1" x14ac:dyDescent="0.2">
      <c r="A44" s="17"/>
      <c r="B44" s="18"/>
      <c r="C44" s="19" t="s">
        <v>53</v>
      </c>
      <c r="D44" s="39"/>
      <c r="E44" s="39"/>
      <c r="F44" s="30">
        <v>1</v>
      </c>
      <c r="G44" s="30" t="s">
        <v>32</v>
      </c>
      <c r="H44" s="31">
        <v>3</v>
      </c>
      <c r="I44" s="37"/>
      <c r="J44" s="38"/>
      <c r="K44" s="26"/>
      <c r="L44" s="63"/>
      <c r="M44" s="28">
        <f t="shared" si="19"/>
        <v>0</v>
      </c>
      <c r="N44" s="28">
        <f t="shared" si="20"/>
        <v>4.333333333333333</v>
      </c>
      <c r="O44" s="28">
        <f t="shared" si="21"/>
        <v>0</v>
      </c>
      <c r="P44" s="28">
        <f t="shared" si="21"/>
        <v>0</v>
      </c>
      <c r="Q44" s="28">
        <f t="shared" si="22"/>
        <v>0</v>
      </c>
      <c r="R44" s="28">
        <f t="shared" si="22"/>
        <v>13</v>
      </c>
      <c r="S44" s="28">
        <f t="shared" si="23"/>
        <v>0</v>
      </c>
      <c r="T44" s="28">
        <f t="shared" si="23"/>
        <v>0</v>
      </c>
      <c r="U44" s="28">
        <f t="shared" si="5"/>
        <v>13</v>
      </c>
      <c r="V44" s="28">
        <f t="shared" si="6"/>
        <v>0</v>
      </c>
      <c r="X44" s="20"/>
      <c r="Y44" s="20"/>
      <c r="Z44" s="32"/>
      <c r="AB44" s="20"/>
      <c r="AC44" s="20"/>
      <c r="AD44" s="32"/>
      <c r="AF44" s="30"/>
    </row>
    <row r="45" spans="1:32" ht="12.75" customHeight="1" x14ac:dyDescent="0.2">
      <c r="A45" s="17"/>
      <c r="B45" s="18"/>
      <c r="C45" s="19" t="s">
        <v>54</v>
      </c>
      <c r="D45" s="39"/>
      <c r="E45" s="39"/>
      <c r="F45" s="30">
        <v>2</v>
      </c>
      <c r="G45" s="30" t="s">
        <v>35</v>
      </c>
      <c r="H45" s="31">
        <v>2</v>
      </c>
      <c r="I45" s="37"/>
      <c r="J45" s="38"/>
      <c r="K45" s="26"/>
      <c r="L45" s="63"/>
      <c r="M45" s="28">
        <f t="shared" si="19"/>
        <v>0</v>
      </c>
      <c r="N45" s="28">
        <f t="shared" si="20"/>
        <v>13</v>
      </c>
      <c r="O45" s="28">
        <f t="shared" si="21"/>
        <v>0</v>
      </c>
      <c r="P45" s="28">
        <f t="shared" si="21"/>
        <v>0</v>
      </c>
      <c r="Q45" s="28">
        <f t="shared" si="22"/>
        <v>0</v>
      </c>
      <c r="R45" s="28">
        <f t="shared" si="22"/>
        <v>39</v>
      </c>
      <c r="S45" s="28">
        <f t="shared" si="23"/>
        <v>0</v>
      </c>
      <c r="T45" s="28">
        <f t="shared" si="23"/>
        <v>0</v>
      </c>
      <c r="U45" s="28">
        <f t="shared" si="5"/>
        <v>39</v>
      </c>
      <c r="V45" s="28">
        <f t="shared" si="6"/>
        <v>0</v>
      </c>
      <c r="X45" s="20"/>
      <c r="Y45" s="20"/>
      <c r="Z45" s="32"/>
      <c r="AB45" s="20"/>
      <c r="AC45" s="20"/>
      <c r="AD45" s="32"/>
      <c r="AF45" s="30" t="s">
        <v>28</v>
      </c>
    </row>
    <row r="46" spans="1:32" ht="25.5" x14ac:dyDescent="0.2">
      <c r="A46" s="17"/>
      <c r="B46" s="18"/>
      <c r="C46" s="29" t="s">
        <v>55</v>
      </c>
      <c r="D46" s="39"/>
      <c r="E46" s="39"/>
      <c r="F46" s="30">
        <v>2</v>
      </c>
      <c r="G46" s="30" t="s">
        <v>32</v>
      </c>
      <c r="H46" s="31">
        <v>3</v>
      </c>
      <c r="I46" s="37"/>
      <c r="J46" s="38"/>
      <c r="K46" s="26"/>
      <c r="L46" s="63"/>
      <c r="M46" s="28">
        <f t="shared" si="19"/>
        <v>0</v>
      </c>
      <c r="N46" s="28">
        <f t="shared" si="20"/>
        <v>8.6666666666666661</v>
      </c>
      <c r="O46" s="28">
        <f t="shared" si="21"/>
        <v>0</v>
      </c>
      <c r="P46" s="28">
        <f t="shared" si="21"/>
        <v>0</v>
      </c>
      <c r="Q46" s="28">
        <f t="shared" si="22"/>
        <v>0</v>
      </c>
      <c r="R46" s="28">
        <f t="shared" si="22"/>
        <v>26</v>
      </c>
      <c r="S46" s="28">
        <f t="shared" si="23"/>
        <v>0</v>
      </c>
      <c r="T46" s="28">
        <f t="shared" si="23"/>
        <v>0</v>
      </c>
      <c r="U46" s="28">
        <f t="shared" si="5"/>
        <v>26</v>
      </c>
      <c r="V46" s="28">
        <f t="shared" si="6"/>
        <v>0</v>
      </c>
      <c r="X46" s="20"/>
      <c r="Y46" s="20"/>
      <c r="Z46" s="32"/>
      <c r="AB46" s="20"/>
      <c r="AC46" s="20"/>
      <c r="AD46" s="32"/>
      <c r="AF46" s="30" t="s">
        <v>28</v>
      </c>
    </row>
    <row r="47" spans="1:32" x14ac:dyDescent="0.2">
      <c r="A47" s="134" t="s">
        <v>73</v>
      </c>
      <c r="B47" s="132" t="s">
        <v>56</v>
      </c>
      <c r="C47" s="19" t="s">
        <v>26</v>
      </c>
      <c r="D47" s="19" t="s">
        <v>37</v>
      </c>
      <c r="E47" s="20"/>
      <c r="F47" s="30">
        <v>2</v>
      </c>
      <c r="G47" s="22" t="s">
        <v>29</v>
      </c>
      <c r="H47" s="31">
        <v>1</v>
      </c>
      <c r="I47" s="37"/>
      <c r="J47" s="38"/>
      <c r="K47" s="61"/>
      <c r="L47" s="62">
        <v>5</v>
      </c>
      <c r="M47" s="28">
        <f>F47*$K$47/H47</f>
        <v>0</v>
      </c>
      <c r="N47" s="28">
        <f>F47*$L$47/H47</f>
        <v>10</v>
      </c>
      <c r="O47" s="28">
        <f>M47*I47</f>
        <v>0</v>
      </c>
      <c r="P47" s="28">
        <f>N47*J47</f>
        <v>0</v>
      </c>
      <c r="Q47" s="28">
        <f>M47*3</f>
        <v>0</v>
      </c>
      <c r="R47" s="28">
        <f>N47*3</f>
        <v>30</v>
      </c>
      <c r="S47" s="28">
        <f>Q47*I47</f>
        <v>0</v>
      </c>
      <c r="T47" s="28">
        <f>R47*J47</f>
        <v>0</v>
      </c>
      <c r="U47" s="28">
        <f t="shared" si="5"/>
        <v>30</v>
      </c>
      <c r="V47" s="28">
        <f t="shared" si="6"/>
        <v>0</v>
      </c>
      <c r="X47" s="20"/>
      <c r="Y47" s="20"/>
      <c r="Z47" s="32"/>
      <c r="AB47" s="20"/>
      <c r="AC47" s="20"/>
      <c r="AD47" s="32"/>
      <c r="AF47" s="30"/>
    </row>
    <row r="48" spans="1:32" x14ac:dyDescent="0.2">
      <c r="A48" s="135"/>
      <c r="B48" s="133"/>
      <c r="C48" s="43" t="s">
        <v>47</v>
      </c>
      <c r="D48" s="19" t="s">
        <v>37</v>
      </c>
      <c r="E48" s="39"/>
      <c r="F48" s="22">
        <v>2</v>
      </c>
      <c r="G48" s="22" t="s">
        <v>29</v>
      </c>
      <c r="H48" s="31">
        <v>1</v>
      </c>
      <c r="I48" s="37"/>
      <c r="J48" s="38"/>
      <c r="K48" s="26"/>
      <c r="L48" s="63"/>
      <c r="M48" s="28">
        <f t="shared" ref="M48:M50" si="24">F48*$K$47/H48</f>
        <v>0</v>
      </c>
      <c r="N48" s="28">
        <f t="shared" ref="N48:N50" si="25">F48*$L$47/H48</f>
        <v>10</v>
      </c>
      <c r="O48" s="28">
        <f t="shared" ref="O48:P50" si="26">M48*I48</f>
        <v>0</v>
      </c>
      <c r="P48" s="28">
        <f t="shared" si="26"/>
        <v>0</v>
      </c>
      <c r="Q48" s="28">
        <f t="shared" ref="Q48:R50" si="27">M48*3</f>
        <v>0</v>
      </c>
      <c r="R48" s="28">
        <f t="shared" si="27"/>
        <v>30</v>
      </c>
      <c r="S48" s="28">
        <f t="shared" ref="S48:T50" si="28">Q48*I48</f>
        <v>0</v>
      </c>
      <c r="T48" s="28">
        <f t="shared" si="28"/>
        <v>0</v>
      </c>
      <c r="U48" s="28">
        <f t="shared" si="5"/>
        <v>30</v>
      </c>
      <c r="V48" s="28">
        <f t="shared" si="6"/>
        <v>0</v>
      </c>
      <c r="X48" s="20"/>
      <c r="Y48" s="20"/>
      <c r="Z48" s="32"/>
      <c r="AB48" s="20"/>
      <c r="AC48" s="20"/>
      <c r="AD48" s="32"/>
      <c r="AF48" s="30"/>
    </row>
    <row r="49" spans="1:33" ht="12.75" customHeight="1" x14ac:dyDescent="0.2">
      <c r="A49" s="17"/>
      <c r="B49" s="18"/>
      <c r="C49" s="43" t="s">
        <v>50</v>
      </c>
      <c r="D49" s="19" t="s">
        <v>37</v>
      </c>
      <c r="E49" s="39"/>
      <c r="F49" s="22">
        <v>2</v>
      </c>
      <c r="G49" s="22" t="s">
        <v>29</v>
      </c>
      <c r="H49" s="31">
        <v>1</v>
      </c>
      <c r="I49" s="37"/>
      <c r="J49" s="38"/>
      <c r="K49" s="26"/>
      <c r="L49" s="63"/>
      <c r="M49" s="28">
        <f t="shared" si="24"/>
        <v>0</v>
      </c>
      <c r="N49" s="28">
        <f t="shared" si="25"/>
        <v>10</v>
      </c>
      <c r="O49" s="28">
        <f t="shared" si="26"/>
        <v>0</v>
      </c>
      <c r="P49" s="28">
        <f t="shared" si="26"/>
        <v>0</v>
      </c>
      <c r="Q49" s="28">
        <f t="shared" si="27"/>
        <v>0</v>
      </c>
      <c r="R49" s="28">
        <f t="shared" si="27"/>
        <v>30</v>
      </c>
      <c r="S49" s="28">
        <f t="shared" si="28"/>
        <v>0</v>
      </c>
      <c r="T49" s="28">
        <f t="shared" si="28"/>
        <v>0</v>
      </c>
      <c r="U49" s="28">
        <f t="shared" si="5"/>
        <v>30</v>
      </c>
      <c r="V49" s="28">
        <f t="shared" si="6"/>
        <v>0</v>
      </c>
      <c r="X49" s="20"/>
      <c r="Y49" s="20"/>
      <c r="Z49" s="32"/>
      <c r="AB49" s="20"/>
      <c r="AC49" s="20"/>
      <c r="AD49" s="32"/>
      <c r="AF49" s="30"/>
    </row>
    <row r="50" spans="1:33" ht="12.75" customHeight="1" x14ac:dyDescent="0.2">
      <c r="A50" s="17"/>
      <c r="B50" s="18"/>
      <c r="C50" s="19" t="s">
        <v>33</v>
      </c>
      <c r="D50" s="39"/>
      <c r="E50" s="39"/>
      <c r="F50" s="30">
        <v>1</v>
      </c>
      <c r="G50" s="30" t="s">
        <v>32</v>
      </c>
      <c r="H50" s="31">
        <v>3</v>
      </c>
      <c r="I50" s="37"/>
      <c r="J50" s="38"/>
      <c r="K50" s="66"/>
      <c r="L50" s="67"/>
      <c r="M50" s="28">
        <f t="shared" si="24"/>
        <v>0</v>
      </c>
      <c r="N50" s="28">
        <f t="shared" si="25"/>
        <v>1.6666666666666667</v>
      </c>
      <c r="O50" s="28">
        <f t="shared" si="26"/>
        <v>0</v>
      </c>
      <c r="P50" s="28">
        <f t="shared" si="26"/>
        <v>0</v>
      </c>
      <c r="Q50" s="28">
        <f t="shared" si="27"/>
        <v>0</v>
      </c>
      <c r="R50" s="28">
        <f t="shared" si="27"/>
        <v>5</v>
      </c>
      <c r="S50" s="28">
        <f t="shared" si="28"/>
        <v>0</v>
      </c>
      <c r="T50" s="28">
        <f t="shared" si="28"/>
        <v>0</v>
      </c>
      <c r="U50" s="28">
        <f t="shared" si="5"/>
        <v>5</v>
      </c>
      <c r="V50" s="28">
        <f t="shared" si="6"/>
        <v>0</v>
      </c>
      <c r="X50" s="20"/>
      <c r="Y50" s="20"/>
      <c r="Z50" s="32"/>
      <c r="AB50" s="20"/>
      <c r="AC50" s="20"/>
      <c r="AD50" s="32"/>
      <c r="AF50" s="30"/>
    </row>
    <row r="51" spans="1:33" ht="12.75" customHeight="1" x14ac:dyDescent="0.2">
      <c r="A51" s="44" t="s">
        <v>74</v>
      </c>
      <c r="B51" s="132" t="s">
        <v>57</v>
      </c>
      <c r="C51" s="19" t="s">
        <v>31</v>
      </c>
      <c r="D51" s="20"/>
      <c r="E51" s="20"/>
      <c r="F51" s="30">
        <v>1</v>
      </c>
      <c r="G51" s="30" t="s">
        <v>35</v>
      </c>
      <c r="H51" s="31">
        <v>2</v>
      </c>
      <c r="I51" s="37"/>
      <c r="J51" s="38"/>
      <c r="K51" s="61"/>
      <c r="L51" s="62">
        <v>4</v>
      </c>
      <c r="M51" s="28">
        <f>F51*$K$51/H51</f>
        <v>0</v>
      </c>
      <c r="N51" s="28">
        <f>F51*$L$51/H51</f>
        <v>2</v>
      </c>
      <c r="O51" s="28">
        <f>M51*I51</f>
        <v>0</v>
      </c>
      <c r="P51" s="28">
        <f>N51*J51</f>
        <v>0</v>
      </c>
      <c r="Q51" s="28">
        <f>M51*3</f>
        <v>0</v>
      </c>
      <c r="R51" s="28">
        <f>N51*3</f>
        <v>6</v>
      </c>
      <c r="S51" s="28">
        <f>Q51*I51</f>
        <v>0</v>
      </c>
      <c r="T51" s="28">
        <f>R51*J51</f>
        <v>0</v>
      </c>
      <c r="U51" s="28">
        <f t="shared" si="5"/>
        <v>6</v>
      </c>
      <c r="V51" s="28">
        <f t="shared" si="6"/>
        <v>0</v>
      </c>
      <c r="W51" s="118"/>
      <c r="X51" s="20"/>
      <c r="Y51" s="20"/>
      <c r="Z51" s="32"/>
      <c r="AB51" s="20"/>
      <c r="AC51" s="20"/>
      <c r="AD51" s="32"/>
      <c r="AF51" s="30"/>
    </row>
    <row r="52" spans="1:33" ht="12.75" customHeight="1" x14ac:dyDescent="0.2">
      <c r="A52" s="45"/>
      <c r="B52" s="133"/>
      <c r="C52" s="19" t="s">
        <v>47</v>
      </c>
      <c r="D52" s="20" t="s">
        <v>58</v>
      </c>
      <c r="E52" s="20"/>
      <c r="F52" s="30">
        <v>1</v>
      </c>
      <c r="G52" s="30" t="s">
        <v>35</v>
      </c>
      <c r="H52" s="31">
        <v>2</v>
      </c>
      <c r="I52" s="37"/>
      <c r="J52" s="38"/>
      <c r="K52" s="26"/>
      <c r="L52" s="63"/>
      <c r="M52" s="28">
        <f t="shared" ref="M52:M53" si="29">F52*$K$51/H52</f>
        <v>0</v>
      </c>
      <c r="N52" s="28">
        <f t="shared" ref="N52:N53" si="30">F52*$L$51/H52</f>
        <v>2</v>
      </c>
      <c r="O52" s="28">
        <f t="shared" ref="O52:P53" si="31">M52*I52</f>
        <v>0</v>
      </c>
      <c r="P52" s="28">
        <f t="shared" si="31"/>
        <v>0</v>
      </c>
      <c r="Q52" s="28">
        <f t="shared" ref="Q52:R53" si="32">M52*3</f>
        <v>0</v>
      </c>
      <c r="R52" s="28">
        <f t="shared" si="32"/>
        <v>6</v>
      </c>
      <c r="S52" s="28">
        <f t="shared" ref="S52:T53" si="33">Q52*I52</f>
        <v>0</v>
      </c>
      <c r="T52" s="28">
        <f t="shared" si="33"/>
        <v>0</v>
      </c>
      <c r="U52" s="28">
        <f t="shared" si="5"/>
        <v>6</v>
      </c>
      <c r="V52" s="28">
        <f t="shared" si="6"/>
        <v>0</v>
      </c>
      <c r="W52" s="46"/>
      <c r="X52" s="20"/>
      <c r="Y52" s="20"/>
      <c r="Z52" s="32"/>
      <c r="AB52" s="20"/>
      <c r="AC52" s="20"/>
      <c r="AD52" s="32"/>
      <c r="AF52" s="30" t="s">
        <v>46</v>
      </c>
    </row>
    <row r="53" spans="1:33" ht="12.75" customHeight="1" x14ac:dyDescent="0.2">
      <c r="A53" s="45"/>
      <c r="B53" s="58"/>
      <c r="C53" s="43" t="s">
        <v>50</v>
      </c>
      <c r="D53" s="20" t="s">
        <v>58</v>
      </c>
      <c r="E53" s="20"/>
      <c r="F53" s="30">
        <v>1</v>
      </c>
      <c r="G53" s="30" t="s">
        <v>35</v>
      </c>
      <c r="H53" s="31">
        <v>2</v>
      </c>
      <c r="I53" s="37"/>
      <c r="J53" s="38"/>
      <c r="K53" s="66"/>
      <c r="L53" s="67"/>
      <c r="M53" s="28">
        <f t="shared" si="29"/>
        <v>0</v>
      </c>
      <c r="N53" s="28">
        <f t="shared" si="30"/>
        <v>2</v>
      </c>
      <c r="O53" s="28">
        <f t="shared" si="31"/>
        <v>0</v>
      </c>
      <c r="P53" s="28">
        <f t="shared" si="31"/>
        <v>0</v>
      </c>
      <c r="Q53" s="28">
        <f t="shared" si="32"/>
        <v>0</v>
      </c>
      <c r="R53" s="28">
        <f t="shared" si="32"/>
        <v>6</v>
      </c>
      <c r="S53" s="28">
        <f t="shared" si="33"/>
        <v>0</v>
      </c>
      <c r="T53" s="28">
        <f t="shared" si="33"/>
        <v>0</v>
      </c>
      <c r="U53" s="28">
        <f t="shared" si="5"/>
        <v>6</v>
      </c>
      <c r="V53" s="28">
        <f t="shared" si="6"/>
        <v>0</v>
      </c>
      <c r="X53" s="20"/>
      <c r="Y53" s="20"/>
      <c r="Z53" s="32"/>
      <c r="AB53" s="20"/>
      <c r="AC53" s="20"/>
      <c r="AD53" s="32"/>
      <c r="AF53" s="30" t="s">
        <v>91</v>
      </c>
    </row>
    <row r="54" spans="1:33" s="118" customFormat="1" ht="15.75" x14ac:dyDescent="0.2">
      <c r="A54" s="119" t="s">
        <v>70</v>
      </c>
      <c r="B54" s="120"/>
      <c r="C54" s="121"/>
      <c r="D54" s="121"/>
      <c r="E54" s="121"/>
      <c r="F54" s="122"/>
      <c r="G54" s="122"/>
      <c r="H54" s="122"/>
      <c r="I54" s="123"/>
      <c r="J54" s="123"/>
      <c r="K54" s="122"/>
      <c r="L54" s="122"/>
      <c r="M54" s="123"/>
      <c r="N54" s="124"/>
      <c r="O54" s="125">
        <f>SUM(O17:O53)</f>
        <v>0</v>
      </c>
      <c r="P54" s="125">
        <f>SUM(P17:P53)</f>
        <v>0</v>
      </c>
      <c r="Q54" s="126"/>
      <c r="R54" s="124"/>
      <c r="S54" s="125">
        <f>SUM(S17:S53)</f>
        <v>0</v>
      </c>
      <c r="T54" s="128">
        <f>SUM(T17:T53)</f>
        <v>0</v>
      </c>
      <c r="U54" s="124"/>
      <c r="V54" s="125">
        <f>SUM(V17:V53)</f>
        <v>0</v>
      </c>
      <c r="W54" s="50"/>
      <c r="X54" s="50"/>
      <c r="Y54" s="50"/>
      <c r="Z54" s="127"/>
      <c r="AA54" s="50"/>
      <c r="AB54" s="50"/>
      <c r="AC54" s="50"/>
      <c r="AD54" s="127"/>
      <c r="AE54" s="50"/>
    </row>
    <row r="55" spans="1:33" s="50" customFormat="1" ht="15" customHeight="1" x14ac:dyDescent="0.2">
      <c r="A55" s="47"/>
      <c r="B55" s="48"/>
      <c r="C55" s="49"/>
      <c r="D55" s="49"/>
      <c r="E55" s="49"/>
      <c r="F55" s="73"/>
      <c r="G55" s="74"/>
      <c r="H55" s="74"/>
      <c r="I55" s="75"/>
      <c r="J55" s="75"/>
      <c r="K55" s="76"/>
      <c r="L55" s="77"/>
      <c r="M55" s="78"/>
      <c r="N55" s="78"/>
      <c r="O55" s="78"/>
      <c r="P55" s="78"/>
      <c r="Q55" s="78"/>
      <c r="R55" s="78"/>
      <c r="S55" s="78"/>
      <c r="T55" s="79"/>
      <c r="U55" s="79"/>
      <c r="V55" s="131" t="s">
        <v>96</v>
      </c>
      <c r="W55" s="1"/>
      <c r="X55" s="1"/>
      <c r="Y55" s="1"/>
      <c r="Z55" s="1"/>
      <c r="AA55" s="1"/>
      <c r="AB55" s="1"/>
      <c r="AC55" s="1"/>
      <c r="AD55" s="1"/>
      <c r="AE55" s="1"/>
    </row>
    <row r="56" spans="1:33" ht="15.75" x14ac:dyDescent="0.25">
      <c r="A56" s="51" t="s">
        <v>95</v>
      </c>
      <c r="D56" s="136" t="str">
        <f>IF(COUNTBLANK(D17:E53)
+COUNTBLANK(I17:I21)
+COUNTBLANK(J22:J28)
+COUNTBLANK(I29:I30)
+COUNTBLANK(J31:J53)
&gt;0,"POZOR! Nejsou vyplněny všechny požadované buňky","VŠE VYPLNĚNO")</f>
        <v>POZOR! Nejsou vyplněny všechny požadované buňky</v>
      </c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Z56" s="12"/>
      <c r="AD56" s="12"/>
    </row>
    <row r="57" spans="1:33" x14ac:dyDescent="0.2">
      <c r="A57" s="52" t="s">
        <v>98</v>
      </c>
      <c r="F57" s="80"/>
      <c r="G57" s="80"/>
      <c r="H57" s="80"/>
      <c r="I57" s="83"/>
      <c r="J57" s="83"/>
      <c r="K57" s="82"/>
      <c r="L57" s="82"/>
      <c r="M57" s="81"/>
      <c r="N57" s="81"/>
      <c r="O57" s="81"/>
      <c r="P57" s="81"/>
      <c r="Q57" s="81"/>
      <c r="R57" s="81"/>
    </row>
    <row r="58" spans="1:33" s="14" customFormat="1" ht="12.75" customHeight="1" x14ac:dyDescent="0.2">
      <c r="A58" s="52" t="s">
        <v>99</v>
      </c>
      <c r="B58" s="3"/>
      <c r="C58" s="10"/>
      <c r="D58" s="10"/>
      <c r="E58" s="10"/>
      <c r="F58" s="80"/>
      <c r="G58" s="80"/>
      <c r="H58" s="80"/>
      <c r="I58" s="81"/>
      <c r="J58" s="81"/>
      <c r="K58" s="82"/>
      <c r="L58" s="82"/>
      <c r="M58" s="81"/>
      <c r="N58" s="81"/>
      <c r="O58" s="81"/>
      <c r="P58" s="81"/>
      <c r="Q58" s="81"/>
      <c r="R58" s="81"/>
      <c r="U58" s="1"/>
      <c r="V58" s="1"/>
      <c r="W58" s="1"/>
      <c r="X58" s="1"/>
      <c r="Y58" s="1"/>
      <c r="AA58" s="1"/>
      <c r="AB58" s="1"/>
      <c r="AC58" s="1"/>
      <c r="AE58" s="1"/>
      <c r="AF58" s="1"/>
      <c r="AG58" s="1"/>
    </row>
    <row r="59" spans="1:33" s="14" customFormat="1" ht="12.75" customHeight="1" x14ac:dyDescent="0.2">
      <c r="A59" s="52" t="s">
        <v>93</v>
      </c>
      <c r="B59" s="3"/>
      <c r="C59" s="10"/>
      <c r="D59" s="10"/>
      <c r="E59" s="10"/>
      <c r="F59" s="80"/>
      <c r="G59" s="80"/>
      <c r="H59" s="80"/>
      <c r="I59" s="81"/>
      <c r="J59" s="81"/>
      <c r="K59" s="82"/>
      <c r="L59" s="82"/>
      <c r="M59" s="81"/>
      <c r="N59" s="81"/>
      <c r="O59" s="81"/>
      <c r="P59" s="81"/>
      <c r="Q59" s="81"/>
      <c r="R59" s="81"/>
      <c r="U59" s="1"/>
      <c r="V59" s="1"/>
      <c r="W59" s="10"/>
      <c r="X59" s="10"/>
      <c r="Y59" s="10"/>
      <c r="Z59" s="55"/>
      <c r="AA59" s="10"/>
      <c r="AB59" s="10"/>
      <c r="AC59" s="10"/>
      <c r="AD59" s="55"/>
      <c r="AE59" s="10"/>
      <c r="AF59" s="1"/>
      <c r="AG59" s="1"/>
    </row>
    <row r="60" spans="1:33" s="10" customFormat="1" ht="12.75" customHeight="1" x14ac:dyDescent="0.2">
      <c r="A60" s="53" t="s">
        <v>59</v>
      </c>
      <c r="B60" s="54"/>
      <c r="F60" s="12"/>
      <c r="G60" s="12"/>
      <c r="H60" s="12"/>
      <c r="I60" s="55"/>
      <c r="J60" s="55"/>
      <c r="K60" s="12"/>
      <c r="L60" s="12"/>
      <c r="M60" s="55"/>
      <c r="N60" s="55"/>
      <c r="O60" s="55"/>
      <c r="P60" s="55"/>
      <c r="Q60" s="55"/>
      <c r="R60" s="55"/>
      <c r="S60" s="55"/>
      <c r="T60" s="55"/>
      <c r="W60" s="1"/>
      <c r="X60" s="1"/>
      <c r="Y60" s="1"/>
      <c r="Z60" s="14"/>
      <c r="AA60" s="1"/>
      <c r="AB60" s="1"/>
      <c r="AC60" s="1"/>
      <c r="AD60" s="14"/>
      <c r="AE60" s="1"/>
    </row>
    <row r="61" spans="1:33" x14ac:dyDescent="0.2">
      <c r="A61" s="52" t="s">
        <v>94</v>
      </c>
      <c r="Z61" s="14"/>
      <c r="AD61" s="14"/>
    </row>
    <row r="62" spans="1:33" ht="12.75" customHeight="1" x14ac:dyDescent="0.2">
      <c r="A62" s="56" t="s">
        <v>60</v>
      </c>
      <c r="I62" s="14"/>
      <c r="J62" s="14"/>
    </row>
    <row r="63" spans="1:33" x14ac:dyDescent="0.2">
      <c r="A63" s="56" t="s">
        <v>61</v>
      </c>
      <c r="I63" s="14"/>
      <c r="J63" s="14"/>
    </row>
    <row r="64" spans="1:33" x14ac:dyDescent="0.2">
      <c r="A64" s="56" t="s">
        <v>92</v>
      </c>
      <c r="I64" s="14"/>
      <c r="J64" s="14"/>
    </row>
    <row r="65" spans="1:31" x14ac:dyDescent="0.2">
      <c r="A65" s="56" t="s">
        <v>62</v>
      </c>
      <c r="I65" s="14"/>
      <c r="J65" s="14"/>
      <c r="W65" s="3"/>
      <c r="X65" s="3"/>
      <c r="Y65" s="3"/>
      <c r="AA65" s="3"/>
      <c r="AB65" s="3"/>
      <c r="AC65" s="3"/>
      <c r="AE65" s="3"/>
    </row>
    <row r="66" spans="1:31" x14ac:dyDescent="0.2">
      <c r="A66" s="56" t="s">
        <v>63</v>
      </c>
      <c r="I66" s="14"/>
      <c r="J66" s="14"/>
    </row>
    <row r="67" spans="1:31" x14ac:dyDescent="0.2">
      <c r="A67" s="56" t="s">
        <v>64</v>
      </c>
      <c r="I67" s="14"/>
      <c r="J67" s="14"/>
    </row>
    <row r="68" spans="1:31" x14ac:dyDescent="0.2">
      <c r="A68" s="56" t="s">
        <v>65</v>
      </c>
      <c r="I68" s="14"/>
      <c r="J68" s="14"/>
    </row>
    <row r="69" spans="1:31" x14ac:dyDescent="0.2">
      <c r="A69" s="52" t="s">
        <v>66</v>
      </c>
      <c r="I69" s="14"/>
      <c r="J69" s="14"/>
    </row>
    <row r="70" spans="1:31" s="10" customFormat="1" ht="12.75" customHeight="1" x14ac:dyDescent="0.2">
      <c r="A70" s="52" t="s">
        <v>88</v>
      </c>
      <c r="B70" s="54"/>
      <c r="F70" s="12"/>
      <c r="G70" s="12"/>
      <c r="H70" s="12"/>
      <c r="I70" s="55"/>
      <c r="J70" s="55"/>
      <c r="K70" s="12"/>
      <c r="L70" s="12"/>
      <c r="M70" s="55"/>
      <c r="N70" s="55"/>
      <c r="O70" s="55"/>
      <c r="P70" s="55"/>
      <c r="Q70" s="55"/>
      <c r="R70" s="55"/>
      <c r="S70" s="55"/>
      <c r="T70" s="55"/>
      <c r="W70" s="1"/>
      <c r="X70" s="1"/>
      <c r="Y70" s="1"/>
      <c r="Z70" s="1"/>
      <c r="AA70" s="1"/>
      <c r="AB70" s="1"/>
      <c r="AC70" s="1"/>
      <c r="AD70" s="1"/>
      <c r="AE70" s="1"/>
    </row>
  </sheetData>
  <sheetProtection algorithmName="SHA-512" hashValue="iQEzGlGUra8mWdOy3vWvIl+2fPxqAABV2A6WUpo+pZ/WtazO7qgQJTdNPxw9Xirv7YrODDZV8ekOF6Ju2FBOfA==" saltValue="FCp8eqdnDrK6VIU3GjN8Nw==" spinCount="100000" sheet="1" objects="1" scenarios="1" formatColumns="0" autoFilter="0"/>
  <protectedRanges>
    <protectedRange sqref="Q1:T1" name="Oblast13"/>
    <protectedRange sqref="Q1:T1" name="Oblast11"/>
    <protectedRange sqref="Q1:T1" name="Oblast10"/>
    <protectedRange sqref="Q1:T1" name="Oblast23"/>
    <protectedRange sqref="I57:J57" name="Oblast3_3"/>
    <protectedRange sqref="I60:J60" name="Oblast3_1_1"/>
    <protectedRange sqref="D60:E60" name="Oblast2_1_1"/>
    <protectedRange sqref="I61:J61 I71:J74" name="Oblast3"/>
    <protectedRange sqref="C4:T4" name="Oblast1"/>
    <protectedRange sqref="I58:J59 I62:J69 I17:J56" name="Oblast3_1"/>
    <protectedRange sqref="D17:E53" name="Oblast2_1"/>
    <protectedRange sqref="U1:V5 U13:V13 AF54:XFD54 AF1:XFD13 AG15:XFD53" name="Oblast6"/>
    <protectedRange sqref="U6:V12" name="Oblast5"/>
    <protectedRange sqref="U14:V14 AF14:XFD14" name="Oblast5_1"/>
    <protectedRange sqref="W15:W16 AA15:AA16 AE15:AE16 W1:AE14 W17:AE50 W51:W52 AE51:AE52 X51:AD53" name="Oblast5_3"/>
    <protectedRange sqref="V15 U15:U53 V17:V53" name="Oblast5_4"/>
    <protectedRange sqref="I70:J70" name="Oblast3_1_2"/>
    <protectedRange sqref="D70:E70" name="Oblast2_1_1_1"/>
    <protectedRange sqref="V55" name="Oblast5_2"/>
  </protectedRanges>
  <mergeCells count="37">
    <mergeCell ref="AF15:AF16"/>
    <mergeCell ref="AB14:AD14"/>
    <mergeCell ref="A1:V1"/>
    <mergeCell ref="E10:U10"/>
    <mergeCell ref="C11:V12"/>
    <mergeCell ref="D14:V14"/>
    <mergeCell ref="X14:Z14"/>
    <mergeCell ref="A15:A16"/>
    <mergeCell ref="B15:B16"/>
    <mergeCell ref="C15:C16"/>
    <mergeCell ref="D15:D16"/>
    <mergeCell ref="E15:E16"/>
    <mergeCell ref="B17:B18"/>
    <mergeCell ref="B29:B30"/>
    <mergeCell ref="Q15:R15"/>
    <mergeCell ref="S15:T15"/>
    <mergeCell ref="U15:U16"/>
    <mergeCell ref="G15:G16"/>
    <mergeCell ref="H15:H16"/>
    <mergeCell ref="I15:J15"/>
    <mergeCell ref="K15:L15"/>
    <mergeCell ref="M15:N15"/>
    <mergeCell ref="O15:P15"/>
    <mergeCell ref="F15:F16"/>
    <mergeCell ref="D56:V56"/>
    <mergeCell ref="Z15:Z16"/>
    <mergeCell ref="AB15:AB16"/>
    <mergeCell ref="AC15:AC16"/>
    <mergeCell ref="AD15:AD16"/>
    <mergeCell ref="V15:V16"/>
    <mergeCell ref="X15:X16"/>
    <mergeCell ref="Y15:Y16"/>
    <mergeCell ref="B31:B32"/>
    <mergeCell ref="B40:B41"/>
    <mergeCell ref="A47:A48"/>
    <mergeCell ref="B47:B48"/>
    <mergeCell ref="B51:B52"/>
  </mergeCells>
  <conditionalFormatting sqref="D56">
    <cfRule type="containsText" dxfId="3" priority="2" operator="containsText" text="POZOR">
      <formula>NOT(ISERROR(SEARCH("POZOR",D56)))</formula>
    </cfRule>
  </conditionalFormatting>
  <conditionalFormatting sqref="D56">
    <cfRule type="containsText" dxfId="2" priority="1" operator="containsText" text="Vše vyplněno">
      <formula>NOT(ISERROR(SEARCH("Vše vyplněno",D56)))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44" orientation="landscape" r:id="rId1"/>
  <headerFooter>
    <oddFooter>&amp;L&amp;G&amp;Rstr.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G59"/>
  <sheetViews>
    <sheetView showGridLines="0" topLeftCell="A29" zoomScale="80" zoomScaleNormal="80" zoomScaleSheetLayoutView="70" workbookViewId="0">
      <pane xSplit="3" topLeftCell="W1" activePane="topRight" state="frozen"/>
      <selection activeCell="A8" sqref="A8"/>
      <selection pane="topRight" activeCell="A49" sqref="A49:XFD49"/>
    </sheetView>
  </sheetViews>
  <sheetFormatPr defaultRowHeight="12.75" outlineLevelCol="1" x14ac:dyDescent="0.2"/>
  <cols>
    <col min="1" max="1" width="14" style="57" customWidth="1"/>
    <col min="2" max="2" width="19.140625" style="3" customWidth="1"/>
    <col min="3" max="3" width="41" style="10" customWidth="1"/>
    <col min="4" max="4" width="40.140625" style="10" customWidth="1"/>
    <col min="5" max="5" width="10.7109375" style="10" customWidth="1"/>
    <col min="6" max="7" width="10.7109375" style="12" hidden="1" customWidth="1" outlineLevel="1"/>
    <col min="8" max="8" width="7.710937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2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16384" width="9.140625" style="1"/>
  </cols>
  <sheetData>
    <row r="1" spans="1:33" ht="23.25" x14ac:dyDescent="0.2">
      <c r="A1" s="168" t="s">
        <v>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70"/>
    </row>
    <row r="2" spans="1:33" ht="12.75" customHeight="1" x14ac:dyDescent="0.2">
      <c r="A2" s="9"/>
      <c r="F2" s="11" t="s">
        <v>7</v>
      </c>
      <c r="G2" s="11" t="s">
        <v>7</v>
      </c>
      <c r="H2" s="11" t="s">
        <v>7</v>
      </c>
      <c r="K2" s="11" t="s">
        <v>7</v>
      </c>
      <c r="L2" s="11" t="s">
        <v>7</v>
      </c>
      <c r="M2" s="11" t="s">
        <v>7</v>
      </c>
      <c r="N2" s="11" t="s">
        <v>7</v>
      </c>
      <c r="O2" s="11" t="s">
        <v>7</v>
      </c>
      <c r="P2" s="11" t="s">
        <v>7</v>
      </c>
      <c r="Q2" s="11" t="s">
        <v>7</v>
      </c>
      <c r="R2" s="11" t="s">
        <v>7</v>
      </c>
      <c r="S2" s="11" t="s">
        <v>7</v>
      </c>
      <c r="T2" s="11" t="s">
        <v>7</v>
      </c>
    </row>
    <row r="3" spans="1:33" s="50" customFormat="1" ht="15.75" x14ac:dyDescent="0.2">
      <c r="A3" s="117"/>
      <c r="B3" s="48"/>
      <c r="C3" s="49"/>
      <c r="D3" s="163" t="s">
        <v>82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5"/>
      <c r="X3" s="152" t="s">
        <v>83</v>
      </c>
      <c r="Y3" s="153"/>
      <c r="Z3" s="154"/>
      <c r="AB3" s="152" t="s">
        <v>84</v>
      </c>
      <c r="AC3" s="153"/>
      <c r="AD3" s="154"/>
    </row>
    <row r="4" spans="1:33" ht="35.1" customHeight="1" x14ac:dyDescent="0.2">
      <c r="A4" s="137" t="s">
        <v>8</v>
      </c>
      <c r="B4" s="166" t="s">
        <v>9</v>
      </c>
      <c r="C4" s="139" t="s">
        <v>10</v>
      </c>
      <c r="D4" s="139" t="s">
        <v>11</v>
      </c>
      <c r="E4" s="139" t="s">
        <v>12</v>
      </c>
      <c r="F4" s="151" t="s">
        <v>14</v>
      </c>
      <c r="G4" s="146" t="s">
        <v>15</v>
      </c>
      <c r="H4" s="146" t="s">
        <v>16</v>
      </c>
      <c r="I4" s="147" t="s">
        <v>17</v>
      </c>
      <c r="J4" s="148"/>
      <c r="K4" s="149" t="s">
        <v>18</v>
      </c>
      <c r="L4" s="150"/>
      <c r="M4" s="144" t="s">
        <v>19</v>
      </c>
      <c r="N4" s="145"/>
      <c r="O4" s="144" t="s">
        <v>20</v>
      </c>
      <c r="P4" s="145"/>
      <c r="Q4" s="144" t="s">
        <v>21</v>
      </c>
      <c r="R4" s="145"/>
      <c r="S4" s="144" t="s">
        <v>22</v>
      </c>
      <c r="T4" s="145"/>
      <c r="U4" s="141" t="s">
        <v>86</v>
      </c>
      <c r="V4" s="141" t="s">
        <v>87</v>
      </c>
      <c r="X4" s="139" t="s">
        <v>11</v>
      </c>
      <c r="Y4" s="139" t="s">
        <v>12</v>
      </c>
      <c r="Z4" s="137" t="s">
        <v>85</v>
      </c>
      <c r="AB4" s="139" t="s">
        <v>11</v>
      </c>
      <c r="AC4" s="139" t="s">
        <v>12</v>
      </c>
      <c r="AD4" s="137" t="s">
        <v>85</v>
      </c>
      <c r="AF4" s="139" t="s">
        <v>13</v>
      </c>
    </row>
    <row r="5" spans="1:33" s="16" customFormat="1" ht="28.5" customHeight="1" x14ac:dyDescent="0.2">
      <c r="A5" s="138"/>
      <c r="B5" s="167"/>
      <c r="C5" s="140"/>
      <c r="D5" s="140"/>
      <c r="E5" s="140"/>
      <c r="F5" s="151"/>
      <c r="G5" s="146"/>
      <c r="H5" s="146"/>
      <c r="I5" s="129" t="s">
        <v>23</v>
      </c>
      <c r="J5" s="15" t="s">
        <v>24</v>
      </c>
      <c r="K5" s="130" t="s">
        <v>23</v>
      </c>
      <c r="L5" s="130" t="s">
        <v>24</v>
      </c>
      <c r="M5" s="15" t="s">
        <v>23</v>
      </c>
      <c r="N5" s="15" t="s">
        <v>24</v>
      </c>
      <c r="O5" s="15" t="s">
        <v>23</v>
      </c>
      <c r="P5" s="15" t="s">
        <v>24</v>
      </c>
      <c r="Q5" s="15" t="s">
        <v>23</v>
      </c>
      <c r="R5" s="15" t="s">
        <v>24</v>
      </c>
      <c r="S5" s="15" t="s">
        <v>23</v>
      </c>
      <c r="T5" s="15" t="s">
        <v>24</v>
      </c>
      <c r="U5" s="142"/>
      <c r="V5" s="142"/>
      <c r="X5" s="140"/>
      <c r="Y5" s="140"/>
      <c r="Z5" s="138"/>
      <c r="AB5" s="140"/>
      <c r="AC5" s="140"/>
      <c r="AD5" s="138"/>
      <c r="AF5" s="140"/>
    </row>
    <row r="6" spans="1:33" s="14" customFormat="1" ht="12.75" customHeight="1" x14ac:dyDescent="0.2">
      <c r="A6" s="36" t="s">
        <v>68</v>
      </c>
      <c r="B6" s="132" t="s">
        <v>25</v>
      </c>
      <c r="C6" s="19" t="s">
        <v>26</v>
      </c>
      <c r="D6" s="20" t="s">
        <v>27</v>
      </c>
      <c r="E6" s="21"/>
      <c r="F6" s="22">
        <v>2</v>
      </c>
      <c r="G6" s="22" t="s">
        <v>29</v>
      </c>
      <c r="H6" s="23">
        <v>1</v>
      </c>
      <c r="I6" s="24"/>
      <c r="J6" s="25"/>
      <c r="K6" s="61">
        <v>3</v>
      </c>
      <c r="L6" s="62"/>
      <c r="M6" s="27">
        <f>F6*$K$6/H6</f>
        <v>6</v>
      </c>
      <c r="N6" s="27">
        <f>F6*$L$6/H6</f>
        <v>0</v>
      </c>
      <c r="O6" s="27">
        <f>M6*I6</f>
        <v>0</v>
      </c>
      <c r="P6" s="27">
        <f>N6*J6</f>
        <v>0</v>
      </c>
      <c r="Q6" s="28">
        <f>M6*3</f>
        <v>18</v>
      </c>
      <c r="R6" s="28">
        <f>N6*3</f>
        <v>0</v>
      </c>
      <c r="S6" s="28">
        <f>Q6*I6</f>
        <v>0</v>
      </c>
      <c r="T6" s="28">
        <f>R6*J6</f>
        <v>0</v>
      </c>
      <c r="U6" s="28">
        <f>SUM(Q6:R6)</f>
        <v>18</v>
      </c>
      <c r="V6" s="28">
        <f>SUM(S6:T6)</f>
        <v>0</v>
      </c>
      <c r="W6" s="1"/>
      <c r="X6" s="20"/>
      <c r="Y6" s="20"/>
      <c r="Z6" s="32"/>
      <c r="AA6" s="1"/>
      <c r="AB6" s="20"/>
      <c r="AC6" s="20"/>
      <c r="AD6" s="32"/>
      <c r="AE6" s="1"/>
      <c r="AF6" s="22" t="s">
        <v>89</v>
      </c>
      <c r="AG6" s="1"/>
    </row>
    <row r="7" spans="1:33" s="14" customFormat="1" ht="25.5" x14ac:dyDescent="0.2">
      <c r="A7" s="17"/>
      <c r="B7" s="133"/>
      <c r="C7" s="29" t="s">
        <v>30</v>
      </c>
      <c r="D7" s="21" t="s">
        <v>27</v>
      </c>
      <c r="E7" s="21"/>
      <c r="F7" s="30">
        <v>2</v>
      </c>
      <c r="G7" s="30" t="s">
        <v>29</v>
      </c>
      <c r="H7" s="31">
        <v>1</v>
      </c>
      <c r="I7" s="32"/>
      <c r="J7" s="33"/>
      <c r="K7" s="26"/>
      <c r="L7" s="63"/>
      <c r="M7" s="27">
        <f t="shared" ref="M7:M10" si="0">F7*$K$6/H7</f>
        <v>6</v>
      </c>
      <c r="N7" s="27">
        <f t="shared" ref="N7:N10" si="1">F7*$L$6/H7</f>
        <v>0</v>
      </c>
      <c r="O7" s="27">
        <f t="shared" ref="O7:P10" si="2">M7*I7</f>
        <v>0</v>
      </c>
      <c r="P7" s="27">
        <f t="shared" si="2"/>
        <v>0</v>
      </c>
      <c r="Q7" s="28">
        <f t="shared" ref="Q7:R10" si="3">M7*3</f>
        <v>18</v>
      </c>
      <c r="R7" s="28">
        <f t="shared" si="3"/>
        <v>0</v>
      </c>
      <c r="S7" s="28">
        <f t="shared" ref="S7:T10" si="4">Q7*I7</f>
        <v>0</v>
      </c>
      <c r="T7" s="28">
        <f t="shared" si="4"/>
        <v>0</v>
      </c>
      <c r="U7" s="28">
        <f t="shared" ref="U7:U42" si="5">SUM(Q7:R7)</f>
        <v>18</v>
      </c>
      <c r="V7" s="28">
        <f t="shared" ref="V7:V42" si="6">SUM(S7:T7)</f>
        <v>0</v>
      </c>
      <c r="W7" s="1"/>
      <c r="X7" s="20"/>
      <c r="Y7" s="20"/>
      <c r="Z7" s="32"/>
      <c r="AA7" s="1"/>
      <c r="AB7" s="20"/>
      <c r="AC7" s="20"/>
      <c r="AD7" s="32"/>
      <c r="AE7" s="1"/>
      <c r="AF7" s="22" t="s">
        <v>28</v>
      </c>
      <c r="AG7" s="1"/>
    </row>
    <row r="8" spans="1:33" s="14" customFormat="1" ht="12.75" customHeight="1" x14ac:dyDescent="0.2">
      <c r="A8" s="17"/>
      <c r="B8" s="34"/>
      <c r="C8" s="19" t="s">
        <v>31</v>
      </c>
      <c r="D8" s="20"/>
      <c r="E8" s="20"/>
      <c r="F8" s="30">
        <v>1</v>
      </c>
      <c r="G8" s="30" t="s">
        <v>32</v>
      </c>
      <c r="H8" s="31">
        <v>3</v>
      </c>
      <c r="I8" s="32"/>
      <c r="J8" s="33"/>
      <c r="K8" s="26"/>
      <c r="L8" s="63"/>
      <c r="M8" s="27">
        <f t="shared" si="0"/>
        <v>1</v>
      </c>
      <c r="N8" s="27">
        <f t="shared" si="1"/>
        <v>0</v>
      </c>
      <c r="O8" s="27">
        <f t="shared" si="2"/>
        <v>0</v>
      </c>
      <c r="P8" s="27">
        <f t="shared" si="2"/>
        <v>0</v>
      </c>
      <c r="Q8" s="28">
        <f t="shared" si="3"/>
        <v>3</v>
      </c>
      <c r="R8" s="28">
        <f t="shared" si="3"/>
        <v>0</v>
      </c>
      <c r="S8" s="28">
        <f t="shared" si="4"/>
        <v>0</v>
      </c>
      <c r="T8" s="28">
        <f t="shared" si="4"/>
        <v>0</v>
      </c>
      <c r="U8" s="28">
        <f t="shared" si="5"/>
        <v>3</v>
      </c>
      <c r="V8" s="28">
        <f t="shared" si="6"/>
        <v>0</v>
      </c>
      <c r="W8" s="1"/>
      <c r="X8" s="20"/>
      <c r="Y8" s="20"/>
      <c r="Z8" s="32"/>
      <c r="AA8" s="1"/>
      <c r="AB8" s="20"/>
      <c r="AC8" s="20"/>
      <c r="AD8" s="32"/>
      <c r="AE8" s="1"/>
      <c r="AF8" s="22" t="s">
        <v>28</v>
      </c>
      <c r="AG8" s="1"/>
    </row>
    <row r="9" spans="1:33" s="14" customFormat="1" ht="12.75" customHeight="1" x14ac:dyDescent="0.2">
      <c r="A9" s="17"/>
      <c r="B9" s="34"/>
      <c r="C9" s="19" t="s">
        <v>33</v>
      </c>
      <c r="D9" s="20"/>
      <c r="E9" s="20"/>
      <c r="F9" s="30">
        <v>1</v>
      </c>
      <c r="G9" s="30" t="s">
        <v>32</v>
      </c>
      <c r="H9" s="31">
        <v>3</v>
      </c>
      <c r="I9" s="32"/>
      <c r="J9" s="33"/>
      <c r="K9" s="26"/>
      <c r="L9" s="63"/>
      <c r="M9" s="27">
        <f t="shared" si="0"/>
        <v>1</v>
      </c>
      <c r="N9" s="27">
        <f t="shared" si="1"/>
        <v>0</v>
      </c>
      <c r="O9" s="27">
        <f t="shared" si="2"/>
        <v>0</v>
      </c>
      <c r="P9" s="27">
        <f t="shared" si="2"/>
        <v>0</v>
      </c>
      <c r="Q9" s="28">
        <f t="shared" si="3"/>
        <v>3</v>
      </c>
      <c r="R9" s="28">
        <f t="shared" si="3"/>
        <v>0</v>
      </c>
      <c r="S9" s="28">
        <f t="shared" si="4"/>
        <v>0</v>
      </c>
      <c r="T9" s="28">
        <f t="shared" si="4"/>
        <v>0</v>
      </c>
      <c r="U9" s="28">
        <f t="shared" si="5"/>
        <v>3</v>
      </c>
      <c r="V9" s="28">
        <f t="shared" si="6"/>
        <v>0</v>
      </c>
      <c r="W9" s="1"/>
      <c r="X9" s="20"/>
      <c r="Y9" s="20"/>
      <c r="Z9" s="32"/>
      <c r="AA9" s="1"/>
      <c r="AB9" s="20"/>
      <c r="AC9" s="20"/>
      <c r="AD9" s="32"/>
      <c r="AE9" s="1"/>
      <c r="AF9" s="22" t="s">
        <v>90</v>
      </c>
      <c r="AG9" s="1"/>
    </row>
    <row r="10" spans="1:33" s="10" customFormat="1" ht="12.75" customHeight="1" x14ac:dyDescent="0.2">
      <c r="A10" s="17"/>
      <c r="B10" s="69"/>
      <c r="C10" s="29" t="s">
        <v>34</v>
      </c>
      <c r="D10" s="21"/>
      <c r="E10" s="21"/>
      <c r="F10" s="30">
        <v>0.6</v>
      </c>
      <c r="G10" s="30" t="s">
        <v>35</v>
      </c>
      <c r="H10" s="30">
        <v>2</v>
      </c>
      <c r="I10" s="32"/>
      <c r="J10" s="33"/>
      <c r="K10" s="22"/>
      <c r="L10" s="64"/>
      <c r="M10" s="27">
        <f t="shared" si="0"/>
        <v>0.89999999999999991</v>
      </c>
      <c r="N10" s="27">
        <f t="shared" si="1"/>
        <v>0</v>
      </c>
      <c r="O10" s="27">
        <f t="shared" si="2"/>
        <v>0</v>
      </c>
      <c r="P10" s="27">
        <f t="shared" si="2"/>
        <v>0</v>
      </c>
      <c r="Q10" s="28">
        <f t="shared" si="3"/>
        <v>2.6999999999999997</v>
      </c>
      <c r="R10" s="28">
        <f t="shared" si="3"/>
        <v>0</v>
      </c>
      <c r="S10" s="28">
        <f t="shared" si="4"/>
        <v>0</v>
      </c>
      <c r="T10" s="28">
        <f t="shared" si="4"/>
        <v>0</v>
      </c>
      <c r="U10" s="28">
        <f t="shared" si="5"/>
        <v>2.6999999999999997</v>
      </c>
      <c r="V10" s="28">
        <f t="shared" si="6"/>
        <v>0</v>
      </c>
      <c r="W10" s="1"/>
      <c r="X10" s="20"/>
      <c r="Y10" s="20"/>
      <c r="Z10" s="32"/>
      <c r="AA10" s="1"/>
      <c r="AB10" s="20"/>
      <c r="AC10" s="20"/>
      <c r="AD10" s="32"/>
      <c r="AE10" s="1"/>
      <c r="AF10" s="22" t="s">
        <v>90</v>
      </c>
    </row>
    <row r="11" spans="1:33" ht="12.75" customHeight="1" x14ac:dyDescent="0.2">
      <c r="A11" s="17"/>
      <c r="B11" s="68" t="s">
        <v>36</v>
      </c>
      <c r="C11" s="19" t="s">
        <v>26</v>
      </c>
      <c r="D11" s="20" t="s">
        <v>27</v>
      </c>
      <c r="E11" s="20"/>
      <c r="F11" s="30">
        <v>2</v>
      </c>
      <c r="G11" s="30" t="s">
        <v>29</v>
      </c>
      <c r="H11" s="30">
        <v>1</v>
      </c>
      <c r="I11" s="37"/>
      <c r="J11" s="38"/>
      <c r="K11" s="61"/>
      <c r="L11" s="62">
        <v>4</v>
      </c>
      <c r="M11" s="28">
        <f>F11*$K$11/H11</f>
        <v>0</v>
      </c>
      <c r="N11" s="28">
        <f>F11*$L$11/H11</f>
        <v>8</v>
      </c>
      <c r="O11" s="28">
        <f>M11*I11</f>
        <v>0</v>
      </c>
      <c r="P11" s="28">
        <f>N11*J11</f>
        <v>0</v>
      </c>
      <c r="Q11" s="28">
        <f>M11*3</f>
        <v>0</v>
      </c>
      <c r="R11" s="28">
        <f>N11*3</f>
        <v>24</v>
      </c>
      <c r="S11" s="28">
        <f>Q11*I11</f>
        <v>0</v>
      </c>
      <c r="T11" s="28">
        <f>R11*J11</f>
        <v>0</v>
      </c>
      <c r="U11" s="28">
        <f t="shared" si="5"/>
        <v>24</v>
      </c>
      <c r="V11" s="28">
        <f t="shared" si="6"/>
        <v>0</v>
      </c>
      <c r="X11" s="20"/>
      <c r="Y11" s="20"/>
      <c r="Z11" s="32"/>
      <c r="AB11" s="20"/>
      <c r="AC11" s="20"/>
      <c r="AD11" s="32"/>
      <c r="AF11" s="30" t="s">
        <v>46</v>
      </c>
    </row>
    <row r="12" spans="1:33" ht="12.75" customHeight="1" x14ac:dyDescent="0.2">
      <c r="A12" s="17"/>
      <c r="B12" s="34"/>
      <c r="C12" s="29" t="s">
        <v>39</v>
      </c>
      <c r="D12" s="19" t="s">
        <v>37</v>
      </c>
      <c r="E12" s="21"/>
      <c r="F12" s="30">
        <v>2</v>
      </c>
      <c r="G12" s="22" t="s">
        <v>29</v>
      </c>
      <c r="H12" s="31">
        <v>1</v>
      </c>
      <c r="I12" s="37"/>
      <c r="J12" s="38"/>
      <c r="K12" s="26"/>
      <c r="L12" s="63"/>
      <c r="M12" s="28">
        <f t="shared" ref="M12:M17" si="7">F12*$K$11/H12</f>
        <v>0</v>
      </c>
      <c r="N12" s="28">
        <f t="shared" ref="N12:N15" si="8">F12*$L$11/H12</f>
        <v>8</v>
      </c>
      <c r="O12" s="28">
        <f t="shared" ref="O12:P24" si="9">M12*I12</f>
        <v>0</v>
      </c>
      <c r="P12" s="28">
        <f t="shared" si="9"/>
        <v>0</v>
      </c>
      <c r="Q12" s="28">
        <f t="shared" ref="Q12:R24" si="10">M12*3</f>
        <v>0</v>
      </c>
      <c r="R12" s="28">
        <f t="shared" si="10"/>
        <v>24</v>
      </c>
      <c r="S12" s="28">
        <f t="shared" ref="S12:T24" si="11">Q12*I12</f>
        <v>0</v>
      </c>
      <c r="T12" s="28">
        <f t="shared" si="11"/>
        <v>0</v>
      </c>
      <c r="U12" s="28">
        <f t="shared" si="5"/>
        <v>24</v>
      </c>
      <c r="V12" s="28">
        <f t="shared" si="6"/>
        <v>0</v>
      </c>
      <c r="X12" s="20"/>
      <c r="Y12" s="20"/>
      <c r="Z12" s="32"/>
      <c r="AB12" s="20"/>
      <c r="AC12" s="20"/>
      <c r="AD12" s="32"/>
      <c r="AF12" s="30" t="s">
        <v>38</v>
      </c>
    </row>
    <row r="13" spans="1:33" ht="12.75" customHeight="1" x14ac:dyDescent="0.2">
      <c r="A13" s="17"/>
      <c r="B13" s="34"/>
      <c r="C13" s="19" t="s">
        <v>31</v>
      </c>
      <c r="D13" s="20"/>
      <c r="E13" s="20"/>
      <c r="F13" s="30">
        <v>1</v>
      </c>
      <c r="G13" s="30" t="s">
        <v>32</v>
      </c>
      <c r="H13" s="30">
        <v>3</v>
      </c>
      <c r="I13" s="37"/>
      <c r="J13" s="38"/>
      <c r="K13" s="26"/>
      <c r="L13" s="63"/>
      <c r="M13" s="28">
        <f t="shared" si="7"/>
        <v>0</v>
      </c>
      <c r="N13" s="28">
        <f t="shared" si="8"/>
        <v>1.3333333333333333</v>
      </c>
      <c r="O13" s="28">
        <f t="shared" si="9"/>
        <v>0</v>
      </c>
      <c r="P13" s="28">
        <f t="shared" si="9"/>
        <v>0</v>
      </c>
      <c r="Q13" s="28">
        <f t="shared" si="10"/>
        <v>0</v>
      </c>
      <c r="R13" s="28">
        <f t="shared" si="10"/>
        <v>4</v>
      </c>
      <c r="S13" s="28">
        <f t="shared" si="11"/>
        <v>0</v>
      </c>
      <c r="T13" s="28">
        <f t="shared" si="11"/>
        <v>0</v>
      </c>
      <c r="U13" s="28">
        <f t="shared" si="5"/>
        <v>4</v>
      </c>
      <c r="V13" s="28">
        <f t="shared" si="6"/>
        <v>0</v>
      </c>
      <c r="X13" s="20"/>
      <c r="Y13" s="20"/>
      <c r="Z13" s="32"/>
      <c r="AB13" s="20"/>
      <c r="AC13" s="20"/>
      <c r="AD13" s="32"/>
      <c r="AF13" s="30" t="s">
        <v>46</v>
      </c>
    </row>
    <row r="14" spans="1:33" ht="12.75" customHeight="1" x14ac:dyDescent="0.2">
      <c r="A14" s="17"/>
      <c r="B14" s="34"/>
      <c r="C14" s="19" t="s">
        <v>33</v>
      </c>
      <c r="D14" s="20"/>
      <c r="E14" s="20"/>
      <c r="F14" s="30">
        <v>1</v>
      </c>
      <c r="G14" s="30" t="s">
        <v>32</v>
      </c>
      <c r="H14" s="30">
        <v>3</v>
      </c>
      <c r="I14" s="37"/>
      <c r="J14" s="38"/>
      <c r="K14" s="26"/>
      <c r="L14" s="63"/>
      <c r="M14" s="28">
        <f t="shared" si="7"/>
        <v>0</v>
      </c>
      <c r="N14" s="28">
        <f t="shared" si="8"/>
        <v>1.3333333333333333</v>
      </c>
      <c r="O14" s="28">
        <f t="shared" si="9"/>
        <v>0</v>
      </c>
      <c r="P14" s="28">
        <f t="shared" si="9"/>
        <v>0</v>
      </c>
      <c r="Q14" s="28">
        <f t="shared" si="10"/>
        <v>0</v>
      </c>
      <c r="R14" s="28">
        <f t="shared" si="10"/>
        <v>4</v>
      </c>
      <c r="S14" s="28">
        <f t="shared" si="11"/>
        <v>0</v>
      </c>
      <c r="T14" s="28">
        <f t="shared" si="11"/>
        <v>0</v>
      </c>
      <c r="U14" s="28">
        <f t="shared" si="5"/>
        <v>4</v>
      </c>
      <c r="V14" s="28">
        <f t="shared" si="6"/>
        <v>0</v>
      </c>
      <c r="X14" s="20"/>
      <c r="Y14" s="20"/>
      <c r="Z14" s="32"/>
      <c r="AB14" s="20"/>
      <c r="AC14" s="20"/>
      <c r="AD14" s="32"/>
      <c r="AF14" s="30" t="s">
        <v>38</v>
      </c>
    </row>
    <row r="15" spans="1:33" s="10" customFormat="1" ht="12.75" customHeight="1" x14ac:dyDescent="0.2">
      <c r="A15" s="17"/>
      <c r="B15" s="34"/>
      <c r="C15" s="29" t="s">
        <v>40</v>
      </c>
      <c r="D15" s="19" t="s">
        <v>37</v>
      </c>
      <c r="E15" s="21"/>
      <c r="F15" s="30">
        <v>2</v>
      </c>
      <c r="G15" s="22" t="s">
        <v>29</v>
      </c>
      <c r="H15" s="31">
        <v>1</v>
      </c>
      <c r="I15" s="37"/>
      <c r="J15" s="38"/>
      <c r="K15" s="35"/>
      <c r="L15" s="65"/>
      <c r="M15" s="28">
        <f t="shared" si="7"/>
        <v>0</v>
      </c>
      <c r="N15" s="28">
        <f t="shared" si="8"/>
        <v>8</v>
      </c>
      <c r="O15" s="28">
        <f t="shared" si="9"/>
        <v>0</v>
      </c>
      <c r="P15" s="28">
        <f t="shared" si="9"/>
        <v>0</v>
      </c>
      <c r="Q15" s="28">
        <f t="shared" si="10"/>
        <v>0</v>
      </c>
      <c r="R15" s="28">
        <f t="shared" si="10"/>
        <v>24</v>
      </c>
      <c r="S15" s="28">
        <f t="shared" si="11"/>
        <v>0</v>
      </c>
      <c r="T15" s="28">
        <f t="shared" si="11"/>
        <v>0</v>
      </c>
      <c r="U15" s="28">
        <f t="shared" si="5"/>
        <v>24</v>
      </c>
      <c r="V15" s="28">
        <f t="shared" si="6"/>
        <v>0</v>
      </c>
      <c r="W15" s="1"/>
      <c r="X15" s="20"/>
      <c r="Y15" s="20"/>
      <c r="Z15" s="32"/>
      <c r="AA15" s="1"/>
      <c r="AB15" s="20"/>
      <c r="AC15" s="20"/>
      <c r="AD15" s="32"/>
      <c r="AE15" s="1"/>
      <c r="AF15" s="30" t="s">
        <v>46</v>
      </c>
    </row>
    <row r="16" spans="1:33" s="10" customFormat="1" ht="12.75" customHeight="1" x14ac:dyDescent="0.2">
      <c r="A16" s="17"/>
      <c r="B16" s="34"/>
      <c r="C16" s="19" t="s">
        <v>41</v>
      </c>
      <c r="D16" s="20"/>
      <c r="E16" s="21"/>
      <c r="F16" s="30">
        <v>1</v>
      </c>
      <c r="G16" s="30" t="s">
        <v>42</v>
      </c>
      <c r="H16" s="30">
        <v>1</v>
      </c>
      <c r="I16" s="37"/>
      <c r="J16" s="38"/>
      <c r="K16" s="35"/>
      <c r="L16" s="65"/>
      <c r="M16" s="28">
        <f t="shared" si="7"/>
        <v>0</v>
      </c>
      <c r="N16" s="28">
        <v>2</v>
      </c>
      <c r="O16" s="28">
        <f t="shared" si="9"/>
        <v>0</v>
      </c>
      <c r="P16" s="28">
        <f t="shared" si="9"/>
        <v>0</v>
      </c>
      <c r="Q16" s="28">
        <f t="shared" si="10"/>
        <v>0</v>
      </c>
      <c r="R16" s="28">
        <f t="shared" si="10"/>
        <v>6</v>
      </c>
      <c r="S16" s="28">
        <f t="shared" si="11"/>
        <v>0</v>
      </c>
      <c r="T16" s="28">
        <f t="shared" si="11"/>
        <v>0</v>
      </c>
      <c r="U16" s="28">
        <f t="shared" si="5"/>
        <v>6</v>
      </c>
      <c r="V16" s="28">
        <f t="shared" si="6"/>
        <v>0</v>
      </c>
      <c r="W16" s="1"/>
      <c r="X16" s="20"/>
      <c r="Y16" s="20"/>
      <c r="Z16" s="32"/>
      <c r="AA16" s="1"/>
      <c r="AB16" s="20"/>
      <c r="AC16" s="20"/>
      <c r="AD16" s="32"/>
      <c r="AE16" s="1"/>
      <c r="AF16" s="30" t="s">
        <v>91</v>
      </c>
    </row>
    <row r="17" spans="1:32" ht="12.75" customHeight="1" x14ac:dyDescent="0.2">
      <c r="A17" s="17"/>
      <c r="B17" s="72"/>
      <c r="C17" s="19" t="s">
        <v>43</v>
      </c>
      <c r="D17" s="20"/>
      <c r="E17" s="21"/>
      <c r="F17" s="30">
        <v>1</v>
      </c>
      <c r="G17" s="30" t="s">
        <v>42</v>
      </c>
      <c r="H17" s="30">
        <v>1</v>
      </c>
      <c r="I17" s="37"/>
      <c r="J17" s="38"/>
      <c r="K17" s="26"/>
      <c r="L17" s="63"/>
      <c r="M17" s="28">
        <f t="shared" si="7"/>
        <v>0</v>
      </c>
      <c r="N17" s="28">
        <v>2</v>
      </c>
      <c r="O17" s="28">
        <f t="shared" si="9"/>
        <v>0</v>
      </c>
      <c r="P17" s="28">
        <f t="shared" si="9"/>
        <v>0</v>
      </c>
      <c r="Q17" s="28">
        <f t="shared" si="10"/>
        <v>0</v>
      </c>
      <c r="R17" s="28">
        <f t="shared" si="10"/>
        <v>6</v>
      </c>
      <c r="S17" s="28">
        <f t="shared" si="11"/>
        <v>0</v>
      </c>
      <c r="T17" s="28">
        <f t="shared" si="11"/>
        <v>0</v>
      </c>
      <c r="U17" s="28">
        <f t="shared" si="5"/>
        <v>6</v>
      </c>
      <c r="V17" s="28">
        <f t="shared" si="6"/>
        <v>0</v>
      </c>
      <c r="X17" s="20"/>
      <c r="Y17" s="20"/>
      <c r="Z17" s="32"/>
      <c r="AB17" s="20"/>
      <c r="AC17" s="20"/>
      <c r="AD17" s="32"/>
      <c r="AF17" s="30" t="s">
        <v>91</v>
      </c>
    </row>
    <row r="18" spans="1:32" ht="12.75" customHeight="1" x14ac:dyDescent="0.2">
      <c r="A18" s="36" t="s">
        <v>69</v>
      </c>
      <c r="B18" s="132" t="s">
        <v>44</v>
      </c>
      <c r="C18" s="19" t="s">
        <v>26</v>
      </c>
      <c r="D18" s="19" t="s">
        <v>37</v>
      </c>
      <c r="E18" s="20"/>
      <c r="F18" s="22">
        <v>2</v>
      </c>
      <c r="G18" s="22" t="s">
        <v>29</v>
      </c>
      <c r="H18" s="31">
        <v>1</v>
      </c>
      <c r="I18" s="32"/>
      <c r="J18" s="33"/>
      <c r="K18" s="61">
        <v>2</v>
      </c>
      <c r="L18" s="62"/>
      <c r="M18" s="28">
        <f>F18*$K$18/H18</f>
        <v>4</v>
      </c>
      <c r="N18" s="28">
        <f>F18*$L$18/H18</f>
        <v>0</v>
      </c>
      <c r="O18" s="28">
        <f t="shared" si="9"/>
        <v>0</v>
      </c>
      <c r="P18" s="28">
        <f t="shared" si="9"/>
        <v>0</v>
      </c>
      <c r="Q18" s="28">
        <f t="shared" si="10"/>
        <v>12</v>
      </c>
      <c r="R18" s="28">
        <f t="shared" si="10"/>
        <v>0</v>
      </c>
      <c r="S18" s="28">
        <f t="shared" si="11"/>
        <v>0</v>
      </c>
      <c r="T18" s="28">
        <f t="shared" si="11"/>
        <v>0</v>
      </c>
      <c r="U18" s="28">
        <f t="shared" si="5"/>
        <v>12</v>
      </c>
      <c r="V18" s="28">
        <f t="shared" si="6"/>
        <v>0</v>
      </c>
      <c r="X18" s="20"/>
      <c r="Y18" s="20"/>
      <c r="Z18" s="32"/>
      <c r="AB18" s="20"/>
      <c r="AC18" s="20"/>
      <c r="AD18" s="32"/>
      <c r="AF18" s="22" t="s">
        <v>97</v>
      </c>
    </row>
    <row r="19" spans="1:32" ht="12.75" customHeight="1" x14ac:dyDescent="0.2">
      <c r="A19" s="17"/>
      <c r="B19" s="143"/>
      <c r="C19" s="19" t="s">
        <v>33</v>
      </c>
      <c r="D19" s="39"/>
      <c r="E19" s="39"/>
      <c r="F19" s="30">
        <v>1</v>
      </c>
      <c r="G19" s="30" t="s">
        <v>32</v>
      </c>
      <c r="H19" s="31">
        <v>3</v>
      </c>
      <c r="I19" s="32"/>
      <c r="J19" s="33"/>
      <c r="K19" s="66"/>
      <c r="L19" s="67"/>
      <c r="M19" s="28">
        <f>F19*$K$18/H19</f>
        <v>0.66666666666666663</v>
      </c>
      <c r="N19" s="28">
        <f>F19*$L$18/H19</f>
        <v>0</v>
      </c>
      <c r="O19" s="28">
        <f t="shared" si="9"/>
        <v>0</v>
      </c>
      <c r="P19" s="28">
        <f t="shared" si="9"/>
        <v>0</v>
      </c>
      <c r="Q19" s="28">
        <f t="shared" si="10"/>
        <v>2</v>
      </c>
      <c r="R19" s="28">
        <f t="shared" si="10"/>
        <v>0</v>
      </c>
      <c r="S19" s="28">
        <f t="shared" si="11"/>
        <v>0</v>
      </c>
      <c r="T19" s="28">
        <f t="shared" si="11"/>
        <v>0</v>
      </c>
      <c r="U19" s="28">
        <f t="shared" si="5"/>
        <v>2</v>
      </c>
      <c r="V19" s="28">
        <f t="shared" si="6"/>
        <v>0</v>
      </c>
      <c r="X19" s="20"/>
      <c r="Y19" s="20"/>
      <c r="Z19" s="32"/>
      <c r="AB19" s="20"/>
      <c r="AC19" s="20"/>
      <c r="AD19" s="32"/>
      <c r="AF19" s="22"/>
    </row>
    <row r="20" spans="1:32" ht="12.75" customHeight="1" x14ac:dyDescent="0.2">
      <c r="A20" s="17"/>
      <c r="B20" s="132" t="s">
        <v>45</v>
      </c>
      <c r="C20" s="19" t="s">
        <v>26</v>
      </c>
      <c r="D20" s="19" t="s">
        <v>37</v>
      </c>
      <c r="E20" s="20"/>
      <c r="F20" s="22">
        <v>2</v>
      </c>
      <c r="G20" s="22" t="s">
        <v>29</v>
      </c>
      <c r="H20" s="31">
        <v>1</v>
      </c>
      <c r="I20" s="37"/>
      <c r="J20" s="38"/>
      <c r="K20" s="61"/>
      <c r="L20" s="62">
        <v>6</v>
      </c>
      <c r="M20" s="28">
        <f>F20*$K$20/H20</f>
        <v>0</v>
      </c>
      <c r="N20" s="28">
        <f>F20*$L$20/H20</f>
        <v>12</v>
      </c>
      <c r="O20" s="28">
        <f t="shared" si="9"/>
        <v>0</v>
      </c>
      <c r="P20" s="28">
        <f t="shared" si="9"/>
        <v>0</v>
      </c>
      <c r="Q20" s="28">
        <f t="shared" si="10"/>
        <v>0</v>
      </c>
      <c r="R20" s="28">
        <f t="shared" si="10"/>
        <v>36</v>
      </c>
      <c r="S20" s="28">
        <f t="shared" si="11"/>
        <v>0</v>
      </c>
      <c r="T20" s="28">
        <f t="shared" si="11"/>
        <v>0</v>
      </c>
      <c r="U20" s="28">
        <f t="shared" si="5"/>
        <v>36</v>
      </c>
      <c r="V20" s="28">
        <f t="shared" si="6"/>
        <v>0</v>
      </c>
      <c r="X20" s="20"/>
      <c r="Y20" s="20"/>
      <c r="Z20" s="32"/>
      <c r="AB20" s="20"/>
      <c r="AC20" s="20"/>
      <c r="AD20" s="32"/>
      <c r="AF20" s="30"/>
    </row>
    <row r="21" spans="1:32" ht="12.75" customHeight="1" x14ac:dyDescent="0.2">
      <c r="A21" s="17"/>
      <c r="B21" s="133"/>
      <c r="C21" s="40" t="s">
        <v>47</v>
      </c>
      <c r="D21" s="19" t="s">
        <v>37</v>
      </c>
      <c r="E21" s="41"/>
      <c r="F21" s="22">
        <v>1</v>
      </c>
      <c r="G21" s="22" t="s">
        <v>29</v>
      </c>
      <c r="H21" s="31">
        <v>1</v>
      </c>
      <c r="I21" s="37"/>
      <c r="J21" s="38"/>
      <c r="K21" s="26"/>
      <c r="L21" s="63"/>
      <c r="M21" s="28">
        <f t="shared" ref="M21:M24" si="12">F21*$K$20/H21</f>
        <v>0</v>
      </c>
      <c r="N21" s="28">
        <f t="shared" ref="N21:N24" si="13">F21*$L$20/H21</f>
        <v>6</v>
      </c>
      <c r="O21" s="28">
        <f t="shared" si="9"/>
        <v>0</v>
      </c>
      <c r="P21" s="28">
        <f t="shared" si="9"/>
        <v>0</v>
      </c>
      <c r="Q21" s="28">
        <f t="shared" si="10"/>
        <v>0</v>
      </c>
      <c r="R21" s="28">
        <f t="shared" si="10"/>
        <v>18</v>
      </c>
      <c r="S21" s="28">
        <f t="shared" si="11"/>
        <v>0</v>
      </c>
      <c r="T21" s="28">
        <f t="shared" si="11"/>
        <v>0</v>
      </c>
      <c r="U21" s="28">
        <f t="shared" si="5"/>
        <v>18</v>
      </c>
      <c r="V21" s="28">
        <f t="shared" si="6"/>
        <v>0</v>
      </c>
      <c r="X21" s="20"/>
      <c r="Y21" s="20"/>
      <c r="Z21" s="32"/>
      <c r="AB21" s="20"/>
      <c r="AC21" s="20"/>
      <c r="AD21" s="32"/>
      <c r="AF21" s="30"/>
    </row>
    <row r="22" spans="1:32" ht="12.75" customHeight="1" x14ac:dyDescent="0.2">
      <c r="A22" s="17"/>
      <c r="B22" s="71"/>
      <c r="C22" s="40" t="s">
        <v>48</v>
      </c>
      <c r="D22" s="19" t="s">
        <v>37</v>
      </c>
      <c r="E22" s="41"/>
      <c r="F22" s="22">
        <v>1</v>
      </c>
      <c r="G22" s="22" t="s">
        <v>29</v>
      </c>
      <c r="H22" s="31">
        <v>1</v>
      </c>
      <c r="I22" s="37"/>
      <c r="J22" s="38"/>
      <c r="K22" s="26"/>
      <c r="L22" s="63"/>
      <c r="M22" s="28">
        <f t="shared" si="12"/>
        <v>0</v>
      </c>
      <c r="N22" s="28">
        <f t="shared" si="13"/>
        <v>6</v>
      </c>
      <c r="O22" s="28">
        <f t="shared" si="9"/>
        <v>0</v>
      </c>
      <c r="P22" s="28">
        <f t="shared" si="9"/>
        <v>0</v>
      </c>
      <c r="Q22" s="28">
        <f t="shared" si="10"/>
        <v>0</v>
      </c>
      <c r="R22" s="28">
        <f t="shared" si="10"/>
        <v>18</v>
      </c>
      <c r="S22" s="28">
        <f t="shared" si="11"/>
        <v>0</v>
      </c>
      <c r="T22" s="28">
        <f t="shared" si="11"/>
        <v>0</v>
      </c>
      <c r="U22" s="28">
        <f t="shared" si="5"/>
        <v>18</v>
      </c>
      <c r="V22" s="28">
        <f t="shared" si="6"/>
        <v>0</v>
      </c>
      <c r="X22" s="20"/>
      <c r="Y22" s="20"/>
      <c r="Z22" s="32"/>
      <c r="AB22" s="20"/>
      <c r="AC22" s="20"/>
      <c r="AD22" s="32"/>
      <c r="AF22" s="30" t="s">
        <v>46</v>
      </c>
    </row>
    <row r="23" spans="1:32" ht="12.75" customHeight="1" x14ac:dyDescent="0.2">
      <c r="A23" s="17"/>
      <c r="B23" s="71"/>
      <c r="C23" s="40" t="s">
        <v>40</v>
      </c>
      <c r="D23" s="19" t="s">
        <v>37</v>
      </c>
      <c r="E23" s="41"/>
      <c r="F23" s="22">
        <v>2</v>
      </c>
      <c r="G23" s="22" t="s">
        <v>29</v>
      </c>
      <c r="H23" s="31">
        <v>1</v>
      </c>
      <c r="I23" s="37"/>
      <c r="J23" s="38"/>
      <c r="K23" s="26"/>
      <c r="L23" s="63"/>
      <c r="M23" s="28">
        <f t="shared" si="12"/>
        <v>0</v>
      </c>
      <c r="N23" s="28">
        <f t="shared" si="13"/>
        <v>12</v>
      </c>
      <c r="O23" s="28">
        <f t="shared" si="9"/>
        <v>0</v>
      </c>
      <c r="P23" s="28">
        <f t="shared" si="9"/>
        <v>0</v>
      </c>
      <c r="Q23" s="28">
        <f t="shared" si="10"/>
        <v>0</v>
      </c>
      <c r="R23" s="28">
        <f t="shared" si="10"/>
        <v>36</v>
      </c>
      <c r="S23" s="28">
        <f t="shared" si="11"/>
        <v>0</v>
      </c>
      <c r="T23" s="28">
        <f t="shared" si="11"/>
        <v>0</v>
      </c>
      <c r="U23" s="28">
        <f t="shared" si="5"/>
        <v>36</v>
      </c>
      <c r="V23" s="28">
        <f t="shared" si="6"/>
        <v>0</v>
      </c>
      <c r="X23" s="20"/>
      <c r="Y23" s="20"/>
      <c r="Z23" s="32"/>
      <c r="AB23" s="20"/>
      <c r="AC23" s="20"/>
      <c r="AD23" s="32"/>
      <c r="AF23" s="30"/>
    </row>
    <row r="24" spans="1:32" ht="12.75" customHeight="1" x14ac:dyDescent="0.2">
      <c r="A24" s="70"/>
      <c r="B24" s="72"/>
      <c r="C24" s="42" t="s">
        <v>33</v>
      </c>
      <c r="D24" s="39"/>
      <c r="E24" s="39"/>
      <c r="F24" s="30">
        <v>1</v>
      </c>
      <c r="G24" s="30" t="s">
        <v>32</v>
      </c>
      <c r="H24" s="31">
        <v>3</v>
      </c>
      <c r="I24" s="37"/>
      <c r="J24" s="38"/>
      <c r="K24" s="66"/>
      <c r="L24" s="67"/>
      <c r="M24" s="28">
        <f t="shared" si="12"/>
        <v>0</v>
      </c>
      <c r="N24" s="28">
        <f t="shared" si="13"/>
        <v>2</v>
      </c>
      <c r="O24" s="28">
        <f t="shared" si="9"/>
        <v>0</v>
      </c>
      <c r="P24" s="28">
        <f t="shared" si="9"/>
        <v>0</v>
      </c>
      <c r="Q24" s="28">
        <f t="shared" si="10"/>
        <v>0</v>
      </c>
      <c r="R24" s="28">
        <f t="shared" si="10"/>
        <v>6</v>
      </c>
      <c r="S24" s="28">
        <f t="shared" si="11"/>
        <v>0</v>
      </c>
      <c r="T24" s="28">
        <f t="shared" si="11"/>
        <v>0</v>
      </c>
      <c r="U24" s="28">
        <f t="shared" si="5"/>
        <v>6</v>
      </c>
      <c r="V24" s="28">
        <f t="shared" si="6"/>
        <v>0</v>
      </c>
      <c r="X24" s="20"/>
      <c r="Y24" s="20"/>
      <c r="Z24" s="32"/>
      <c r="AB24" s="20"/>
      <c r="AC24" s="20"/>
      <c r="AD24" s="32"/>
      <c r="AF24" s="30"/>
    </row>
    <row r="25" spans="1:32" ht="12.75" customHeight="1" x14ac:dyDescent="0.2">
      <c r="A25" s="36" t="s">
        <v>71</v>
      </c>
      <c r="B25" s="18" t="s">
        <v>49</v>
      </c>
      <c r="C25" s="19" t="s">
        <v>26</v>
      </c>
      <c r="D25" s="19" t="s">
        <v>37</v>
      </c>
      <c r="E25" s="20"/>
      <c r="F25" s="30">
        <v>2</v>
      </c>
      <c r="G25" s="22" t="s">
        <v>29</v>
      </c>
      <c r="H25" s="31">
        <v>1</v>
      </c>
      <c r="I25" s="37"/>
      <c r="J25" s="38"/>
      <c r="K25" s="61"/>
      <c r="L25" s="62">
        <v>2</v>
      </c>
      <c r="M25" s="28">
        <f>F25*$K$25/H25</f>
        <v>0</v>
      </c>
      <c r="N25" s="28">
        <f>F25*$L$25/H25</f>
        <v>4</v>
      </c>
      <c r="O25" s="28">
        <f>M25*I25</f>
        <v>0</v>
      </c>
      <c r="P25" s="28">
        <f>N25*J25</f>
        <v>0</v>
      </c>
      <c r="Q25" s="28">
        <f>M25*3</f>
        <v>0</v>
      </c>
      <c r="R25" s="28">
        <f>N25*3</f>
        <v>12</v>
      </c>
      <c r="S25" s="28">
        <f>Q25*I25</f>
        <v>0</v>
      </c>
      <c r="T25" s="28">
        <f>R25*J25</f>
        <v>0</v>
      </c>
      <c r="U25" s="28">
        <f t="shared" si="5"/>
        <v>12</v>
      </c>
      <c r="V25" s="28">
        <f t="shared" si="6"/>
        <v>0</v>
      </c>
      <c r="X25" s="20"/>
      <c r="Y25" s="20"/>
      <c r="Z25" s="32"/>
      <c r="AB25" s="20"/>
      <c r="AC25" s="20"/>
      <c r="AD25" s="32"/>
      <c r="AF25" s="30"/>
    </row>
    <row r="26" spans="1:32" ht="12.75" customHeight="1" x14ac:dyDescent="0.2">
      <c r="A26" s="17"/>
      <c r="B26" s="18"/>
      <c r="C26" s="43" t="s">
        <v>47</v>
      </c>
      <c r="D26" s="19" t="s">
        <v>37</v>
      </c>
      <c r="E26" s="39"/>
      <c r="F26" s="22">
        <v>2</v>
      </c>
      <c r="G26" s="22" t="s">
        <v>29</v>
      </c>
      <c r="H26" s="31">
        <v>1</v>
      </c>
      <c r="I26" s="37"/>
      <c r="J26" s="38"/>
      <c r="K26" s="26"/>
      <c r="L26" s="63"/>
      <c r="M26" s="28">
        <f t="shared" ref="M26:M28" si="14">F26*$K$25/H26</f>
        <v>0</v>
      </c>
      <c r="N26" s="28">
        <f t="shared" ref="N26:N28" si="15">F26*$L$25/H26</f>
        <v>4</v>
      </c>
      <c r="O26" s="28">
        <f t="shared" ref="O26:P28" si="16">M26*I26</f>
        <v>0</v>
      </c>
      <c r="P26" s="28">
        <f t="shared" si="16"/>
        <v>0</v>
      </c>
      <c r="Q26" s="28">
        <f t="shared" ref="Q26:R28" si="17">M26*3</f>
        <v>0</v>
      </c>
      <c r="R26" s="28">
        <f t="shared" si="17"/>
        <v>12</v>
      </c>
      <c r="S26" s="28">
        <f t="shared" ref="S26:T28" si="18">Q26*I26</f>
        <v>0</v>
      </c>
      <c r="T26" s="28">
        <f t="shared" si="18"/>
        <v>0</v>
      </c>
      <c r="U26" s="28">
        <f t="shared" si="5"/>
        <v>12</v>
      </c>
      <c r="V26" s="28">
        <f t="shared" si="6"/>
        <v>0</v>
      </c>
      <c r="X26" s="20"/>
      <c r="Y26" s="20"/>
      <c r="Z26" s="32"/>
      <c r="AB26" s="20"/>
      <c r="AC26" s="20"/>
      <c r="AD26" s="32"/>
      <c r="AF26" s="30" t="s">
        <v>38</v>
      </c>
    </row>
    <row r="27" spans="1:32" ht="12.75" customHeight="1" x14ac:dyDescent="0.2">
      <c r="A27" s="17"/>
      <c r="B27" s="18"/>
      <c r="C27" s="43" t="s">
        <v>50</v>
      </c>
      <c r="D27" s="19" t="s">
        <v>37</v>
      </c>
      <c r="E27" s="39"/>
      <c r="F27" s="22">
        <v>2</v>
      </c>
      <c r="G27" s="22" t="s">
        <v>29</v>
      </c>
      <c r="H27" s="31">
        <v>1</v>
      </c>
      <c r="I27" s="37"/>
      <c r="J27" s="38"/>
      <c r="K27" s="26"/>
      <c r="L27" s="63"/>
      <c r="M27" s="28">
        <f t="shared" si="14"/>
        <v>0</v>
      </c>
      <c r="N27" s="28">
        <f t="shared" si="15"/>
        <v>4</v>
      </c>
      <c r="O27" s="28">
        <f t="shared" si="16"/>
        <v>0</v>
      </c>
      <c r="P27" s="28">
        <f t="shared" si="16"/>
        <v>0</v>
      </c>
      <c r="Q27" s="28">
        <f t="shared" si="17"/>
        <v>0</v>
      </c>
      <c r="R27" s="28">
        <f t="shared" si="17"/>
        <v>12</v>
      </c>
      <c r="S27" s="28">
        <f t="shared" si="18"/>
        <v>0</v>
      </c>
      <c r="T27" s="28">
        <f t="shared" si="18"/>
        <v>0</v>
      </c>
      <c r="U27" s="28">
        <f t="shared" si="5"/>
        <v>12</v>
      </c>
      <c r="V27" s="28">
        <f t="shared" si="6"/>
        <v>0</v>
      </c>
      <c r="X27" s="20"/>
      <c r="Y27" s="20"/>
      <c r="Z27" s="32"/>
      <c r="AB27" s="20"/>
      <c r="AC27" s="20"/>
      <c r="AD27" s="32"/>
      <c r="AF27" s="30" t="s">
        <v>28</v>
      </c>
    </row>
    <row r="28" spans="1:32" ht="12.75" customHeight="1" x14ac:dyDescent="0.2">
      <c r="A28" s="70"/>
      <c r="B28" s="18"/>
      <c r="C28" s="19" t="s">
        <v>33</v>
      </c>
      <c r="D28" s="39"/>
      <c r="E28" s="39"/>
      <c r="F28" s="30">
        <v>1</v>
      </c>
      <c r="G28" s="30" t="s">
        <v>32</v>
      </c>
      <c r="H28" s="31">
        <v>3</v>
      </c>
      <c r="I28" s="37"/>
      <c r="J28" s="38"/>
      <c r="K28" s="66"/>
      <c r="L28" s="67"/>
      <c r="M28" s="28">
        <f t="shared" si="14"/>
        <v>0</v>
      </c>
      <c r="N28" s="28">
        <f t="shared" si="15"/>
        <v>0.66666666666666663</v>
      </c>
      <c r="O28" s="28">
        <f t="shared" si="16"/>
        <v>0</v>
      </c>
      <c r="P28" s="28">
        <f t="shared" si="16"/>
        <v>0</v>
      </c>
      <c r="Q28" s="28">
        <f t="shared" si="17"/>
        <v>0</v>
      </c>
      <c r="R28" s="28">
        <f t="shared" si="17"/>
        <v>2</v>
      </c>
      <c r="S28" s="28">
        <f t="shared" si="18"/>
        <v>0</v>
      </c>
      <c r="T28" s="28">
        <f t="shared" si="18"/>
        <v>0</v>
      </c>
      <c r="U28" s="28">
        <f t="shared" si="5"/>
        <v>2</v>
      </c>
      <c r="V28" s="28">
        <f t="shared" si="6"/>
        <v>0</v>
      </c>
      <c r="X28" s="20"/>
      <c r="Y28" s="20"/>
      <c r="Z28" s="32"/>
      <c r="AB28" s="20"/>
      <c r="AC28" s="20"/>
      <c r="AD28" s="32"/>
      <c r="AF28" s="30"/>
    </row>
    <row r="29" spans="1:32" ht="12.75" customHeight="1" x14ac:dyDescent="0.2">
      <c r="A29" s="17" t="s">
        <v>72</v>
      </c>
      <c r="B29" s="132" t="s">
        <v>51</v>
      </c>
      <c r="C29" s="19" t="s">
        <v>26</v>
      </c>
      <c r="D29" s="19" t="s">
        <v>37</v>
      </c>
      <c r="E29" s="20"/>
      <c r="F29" s="30">
        <v>2</v>
      </c>
      <c r="G29" s="22" t="s">
        <v>29</v>
      </c>
      <c r="H29" s="31">
        <v>1</v>
      </c>
      <c r="I29" s="37"/>
      <c r="J29" s="38"/>
      <c r="K29" s="61"/>
      <c r="L29" s="62">
        <v>13</v>
      </c>
      <c r="M29" s="28">
        <f>F29*$K$29/H29</f>
        <v>0</v>
      </c>
      <c r="N29" s="28">
        <f>F29*$L$29/H29</f>
        <v>26</v>
      </c>
      <c r="O29" s="28">
        <f>M29*I29</f>
        <v>0</v>
      </c>
      <c r="P29" s="28">
        <f>N29*J29</f>
        <v>0</v>
      </c>
      <c r="Q29" s="28">
        <f>M29*3</f>
        <v>0</v>
      </c>
      <c r="R29" s="28">
        <f>N29*3</f>
        <v>78</v>
      </c>
      <c r="S29" s="28">
        <f>Q29*I29</f>
        <v>0</v>
      </c>
      <c r="T29" s="28">
        <f>R29*J29</f>
        <v>0</v>
      </c>
      <c r="U29" s="28">
        <f t="shared" si="5"/>
        <v>78</v>
      </c>
      <c r="V29" s="28">
        <f t="shared" si="6"/>
        <v>0</v>
      </c>
      <c r="X29" s="20"/>
      <c r="Y29" s="20"/>
      <c r="Z29" s="32"/>
      <c r="AB29" s="20"/>
      <c r="AC29" s="20"/>
      <c r="AD29" s="32"/>
      <c r="AF29" s="30" t="s">
        <v>28</v>
      </c>
    </row>
    <row r="30" spans="1:32" ht="12.75" customHeight="1" x14ac:dyDescent="0.2">
      <c r="A30" s="17"/>
      <c r="B30" s="133"/>
      <c r="C30" s="19" t="s">
        <v>52</v>
      </c>
      <c r="D30" s="39"/>
      <c r="E30" s="39"/>
      <c r="F30" s="30">
        <v>2</v>
      </c>
      <c r="G30" s="22" t="s">
        <v>29</v>
      </c>
      <c r="H30" s="31">
        <v>1</v>
      </c>
      <c r="I30" s="37"/>
      <c r="J30" s="38"/>
      <c r="K30" s="26"/>
      <c r="L30" s="63"/>
      <c r="M30" s="28">
        <f t="shared" ref="M30:M35" si="19">F30*$K$29/H30</f>
        <v>0</v>
      </c>
      <c r="N30" s="28">
        <f t="shared" ref="N30:N35" si="20">F30*$L$29/H30</f>
        <v>26</v>
      </c>
      <c r="O30" s="28">
        <f t="shared" ref="O30:P35" si="21">M30*I30</f>
        <v>0</v>
      </c>
      <c r="P30" s="28">
        <f t="shared" si="21"/>
        <v>0</v>
      </c>
      <c r="Q30" s="28">
        <f t="shared" ref="Q30:R35" si="22">M30*3</f>
        <v>0</v>
      </c>
      <c r="R30" s="28">
        <f t="shared" si="22"/>
        <v>78</v>
      </c>
      <c r="S30" s="28">
        <f t="shared" ref="S30:T35" si="23">Q30*I30</f>
        <v>0</v>
      </c>
      <c r="T30" s="28">
        <f t="shared" si="23"/>
        <v>0</v>
      </c>
      <c r="U30" s="28">
        <f t="shared" si="5"/>
        <v>78</v>
      </c>
      <c r="V30" s="28">
        <f t="shared" si="6"/>
        <v>0</v>
      </c>
      <c r="X30" s="20"/>
      <c r="Y30" s="20"/>
      <c r="Z30" s="32"/>
      <c r="AB30" s="20"/>
      <c r="AC30" s="20"/>
      <c r="AD30" s="32"/>
      <c r="AF30" s="30" t="s">
        <v>28</v>
      </c>
    </row>
    <row r="31" spans="1:32" ht="12.75" customHeight="1" x14ac:dyDescent="0.2">
      <c r="A31" s="17"/>
      <c r="B31" s="18"/>
      <c r="C31" s="43" t="s">
        <v>47</v>
      </c>
      <c r="D31" s="19" t="s">
        <v>37</v>
      </c>
      <c r="E31" s="39"/>
      <c r="F31" s="22">
        <v>2</v>
      </c>
      <c r="G31" s="22" t="s">
        <v>29</v>
      </c>
      <c r="H31" s="31">
        <v>1</v>
      </c>
      <c r="I31" s="37"/>
      <c r="J31" s="38"/>
      <c r="K31" s="26"/>
      <c r="L31" s="63"/>
      <c r="M31" s="28">
        <f t="shared" si="19"/>
        <v>0</v>
      </c>
      <c r="N31" s="28">
        <f t="shared" si="20"/>
        <v>26</v>
      </c>
      <c r="O31" s="28">
        <f t="shared" si="21"/>
        <v>0</v>
      </c>
      <c r="P31" s="28">
        <f t="shared" si="21"/>
        <v>0</v>
      </c>
      <c r="Q31" s="28">
        <f t="shared" si="22"/>
        <v>0</v>
      </c>
      <c r="R31" s="28">
        <f t="shared" si="22"/>
        <v>78</v>
      </c>
      <c r="S31" s="28">
        <f t="shared" si="23"/>
        <v>0</v>
      </c>
      <c r="T31" s="28">
        <f t="shared" si="23"/>
        <v>0</v>
      </c>
      <c r="U31" s="28">
        <f t="shared" si="5"/>
        <v>78</v>
      </c>
      <c r="V31" s="28">
        <f t="shared" si="6"/>
        <v>0</v>
      </c>
      <c r="X31" s="20"/>
      <c r="Y31" s="20"/>
      <c r="Z31" s="32"/>
      <c r="AB31" s="20"/>
      <c r="AC31" s="20"/>
      <c r="AD31" s="32"/>
      <c r="AF31" s="30" t="s">
        <v>28</v>
      </c>
    </row>
    <row r="32" spans="1:32" ht="12.75" customHeight="1" x14ac:dyDescent="0.2">
      <c r="A32" s="17"/>
      <c r="B32" s="18"/>
      <c r="C32" s="43" t="s">
        <v>40</v>
      </c>
      <c r="D32" s="19" t="s">
        <v>37</v>
      </c>
      <c r="E32" s="39"/>
      <c r="F32" s="22">
        <v>2</v>
      </c>
      <c r="G32" s="22" t="s">
        <v>29</v>
      </c>
      <c r="H32" s="31">
        <v>1</v>
      </c>
      <c r="I32" s="37"/>
      <c r="J32" s="38"/>
      <c r="K32" s="26"/>
      <c r="L32" s="63"/>
      <c r="M32" s="28">
        <f t="shared" si="19"/>
        <v>0</v>
      </c>
      <c r="N32" s="28">
        <f t="shared" si="20"/>
        <v>26</v>
      </c>
      <c r="O32" s="28">
        <f t="shared" si="21"/>
        <v>0</v>
      </c>
      <c r="P32" s="28">
        <f t="shared" si="21"/>
        <v>0</v>
      </c>
      <c r="Q32" s="28">
        <f t="shared" si="22"/>
        <v>0</v>
      </c>
      <c r="R32" s="28">
        <f t="shared" si="22"/>
        <v>78</v>
      </c>
      <c r="S32" s="28">
        <f t="shared" si="23"/>
        <v>0</v>
      </c>
      <c r="T32" s="28">
        <f t="shared" si="23"/>
        <v>0</v>
      </c>
      <c r="U32" s="28">
        <f t="shared" si="5"/>
        <v>78</v>
      </c>
      <c r="V32" s="28">
        <f t="shared" si="6"/>
        <v>0</v>
      </c>
      <c r="X32" s="20"/>
      <c r="Y32" s="20"/>
      <c r="Z32" s="32"/>
      <c r="AB32" s="20"/>
      <c r="AC32" s="20"/>
      <c r="AD32" s="32"/>
      <c r="AF32" s="30"/>
    </row>
    <row r="33" spans="1:33" ht="12.75" customHeight="1" x14ac:dyDescent="0.2">
      <c r="A33" s="17"/>
      <c r="B33" s="18"/>
      <c r="C33" s="19" t="s">
        <v>53</v>
      </c>
      <c r="D33" s="39"/>
      <c r="E33" s="39"/>
      <c r="F33" s="30">
        <v>1</v>
      </c>
      <c r="G33" s="30" t="s">
        <v>32</v>
      </c>
      <c r="H33" s="31">
        <v>3</v>
      </c>
      <c r="I33" s="37"/>
      <c r="J33" s="38"/>
      <c r="K33" s="26"/>
      <c r="L33" s="63"/>
      <c r="M33" s="28">
        <f t="shared" si="19"/>
        <v>0</v>
      </c>
      <c r="N33" s="28">
        <f t="shared" si="20"/>
        <v>4.333333333333333</v>
      </c>
      <c r="O33" s="28">
        <f t="shared" si="21"/>
        <v>0</v>
      </c>
      <c r="P33" s="28">
        <f t="shared" si="21"/>
        <v>0</v>
      </c>
      <c r="Q33" s="28">
        <f t="shared" si="22"/>
        <v>0</v>
      </c>
      <c r="R33" s="28">
        <f t="shared" si="22"/>
        <v>13</v>
      </c>
      <c r="S33" s="28">
        <f t="shared" si="23"/>
        <v>0</v>
      </c>
      <c r="T33" s="28">
        <f t="shared" si="23"/>
        <v>0</v>
      </c>
      <c r="U33" s="28">
        <f t="shared" si="5"/>
        <v>13</v>
      </c>
      <c r="V33" s="28">
        <f t="shared" si="6"/>
        <v>0</v>
      </c>
      <c r="X33" s="20"/>
      <c r="Y33" s="20"/>
      <c r="Z33" s="32"/>
      <c r="AB33" s="20"/>
      <c r="AC33" s="20"/>
      <c r="AD33" s="32"/>
      <c r="AF33" s="30"/>
    </row>
    <row r="34" spans="1:33" ht="12.75" customHeight="1" x14ac:dyDescent="0.2">
      <c r="A34" s="17"/>
      <c r="B34" s="18"/>
      <c r="C34" s="19" t="s">
        <v>54</v>
      </c>
      <c r="D34" s="39"/>
      <c r="E34" s="39"/>
      <c r="F34" s="30">
        <v>2</v>
      </c>
      <c r="G34" s="30" t="s">
        <v>35</v>
      </c>
      <c r="H34" s="31">
        <v>2</v>
      </c>
      <c r="I34" s="37"/>
      <c r="J34" s="38"/>
      <c r="K34" s="26"/>
      <c r="L34" s="63"/>
      <c r="M34" s="28">
        <f t="shared" si="19"/>
        <v>0</v>
      </c>
      <c r="N34" s="28">
        <f t="shared" si="20"/>
        <v>13</v>
      </c>
      <c r="O34" s="28">
        <f t="shared" si="21"/>
        <v>0</v>
      </c>
      <c r="P34" s="28">
        <f t="shared" si="21"/>
        <v>0</v>
      </c>
      <c r="Q34" s="28">
        <f t="shared" si="22"/>
        <v>0</v>
      </c>
      <c r="R34" s="28">
        <f t="shared" si="22"/>
        <v>39</v>
      </c>
      <c r="S34" s="28">
        <f t="shared" si="23"/>
        <v>0</v>
      </c>
      <c r="T34" s="28">
        <f t="shared" si="23"/>
        <v>0</v>
      </c>
      <c r="U34" s="28">
        <f t="shared" si="5"/>
        <v>39</v>
      </c>
      <c r="V34" s="28">
        <f t="shared" si="6"/>
        <v>0</v>
      </c>
      <c r="X34" s="20"/>
      <c r="Y34" s="20"/>
      <c r="Z34" s="32"/>
      <c r="AB34" s="20"/>
      <c r="AC34" s="20"/>
      <c r="AD34" s="32"/>
      <c r="AF34" s="30" t="s">
        <v>28</v>
      </c>
    </row>
    <row r="35" spans="1:33" ht="25.5" x14ac:dyDescent="0.2">
      <c r="A35" s="17"/>
      <c r="B35" s="18"/>
      <c r="C35" s="29" t="s">
        <v>55</v>
      </c>
      <c r="D35" s="39"/>
      <c r="E35" s="39"/>
      <c r="F35" s="30">
        <v>2</v>
      </c>
      <c r="G35" s="30" t="s">
        <v>32</v>
      </c>
      <c r="H35" s="31">
        <v>3</v>
      </c>
      <c r="I35" s="37"/>
      <c r="J35" s="38"/>
      <c r="K35" s="26"/>
      <c r="L35" s="63"/>
      <c r="M35" s="28">
        <f t="shared" si="19"/>
        <v>0</v>
      </c>
      <c r="N35" s="28">
        <f t="shared" si="20"/>
        <v>8.6666666666666661</v>
      </c>
      <c r="O35" s="28">
        <f t="shared" si="21"/>
        <v>0</v>
      </c>
      <c r="P35" s="28">
        <f t="shared" si="21"/>
        <v>0</v>
      </c>
      <c r="Q35" s="28">
        <f t="shared" si="22"/>
        <v>0</v>
      </c>
      <c r="R35" s="28">
        <f t="shared" si="22"/>
        <v>26</v>
      </c>
      <c r="S35" s="28">
        <f t="shared" si="23"/>
        <v>0</v>
      </c>
      <c r="T35" s="28">
        <f t="shared" si="23"/>
        <v>0</v>
      </c>
      <c r="U35" s="28">
        <f t="shared" si="5"/>
        <v>26</v>
      </c>
      <c r="V35" s="28">
        <f t="shared" si="6"/>
        <v>0</v>
      </c>
      <c r="X35" s="20"/>
      <c r="Y35" s="20"/>
      <c r="Z35" s="32"/>
      <c r="AB35" s="20"/>
      <c r="AC35" s="20"/>
      <c r="AD35" s="32"/>
      <c r="AF35" s="30" t="s">
        <v>28</v>
      </c>
    </row>
    <row r="36" spans="1:33" x14ac:dyDescent="0.2">
      <c r="A36" s="134" t="s">
        <v>73</v>
      </c>
      <c r="B36" s="132" t="s">
        <v>56</v>
      </c>
      <c r="C36" s="19" t="s">
        <v>26</v>
      </c>
      <c r="D36" s="19" t="s">
        <v>37</v>
      </c>
      <c r="E36" s="20"/>
      <c r="F36" s="30">
        <v>2</v>
      </c>
      <c r="G36" s="22" t="s">
        <v>29</v>
      </c>
      <c r="H36" s="31">
        <v>1</v>
      </c>
      <c r="I36" s="37"/>
      <c r="J36" s="38"/>
      <c r="K36" s="61"/>
      <c r="L36" s="62">
        <v>5</v>
      </c>
      <c r="M36" s="28">
        <f>F36*$K$36/H36</f>
        <v>0</v>
      </c>
      <c r="N36" s="28">
        <f>F36*$L$36/H36</f>
        <v>10</v>
      </c>
      <c r="O36" s="28">
        <f>M36*I36</f>
        <v>0</v>
      </c>
      <c r="P36" s="28">
        <f>N36*J36</f>
        <v>0</v>
      </c>
      <c r="Q36" s="28">
        <f>M36*3</f>
        <v>0</v>
      </c>
      <c r="R36" s="28">
        <f>N36*3</f>
        <v>30</v>
      </c>
      <c r="S36" s="28">
        <f>Q36*I36</f>
        <v>0</v>
      </c>
      <c r="T36" s="28">
        <f>R36*J36</f>
        <v>0</v>
      </c>
      <c r="U36" s="28">
        <f t="shared" si="5"/>
        <v>30</v>
      </c>
      <c r="V36" s="28">
        <f t="shared" si="6"/>
        <v>0</v>
      </c>
      <c r="X36" s="20"/>
      <c r="Y36" s="20"/>
      <c r="Z36" s="32"/>
      <c r="AB36" s="20"/>
      <c r="AC36" s="20"/>
      <c r="AD36" s="32"/>
      <c r="AF36" s="30"/>
    </row>
    <row r="37" spans="1:33" x14ac:dyDescent="0.2">
      <c r="A37" s="135"/>
      <c r="B37" s="133"/>
      <c r="C37" s="43" t="s">
        <v>47</v>
      </c>
      <c r="D37" s="19" t="s">
        <v>37</v>
      </c>
      <c r="E37" s="39"/>
      <c r="F37" s="22">
        <v>2</v>
      </c>
      <c r="G37" s="22" t="s">
        <v>29</v>
      </c>
      <c r="H37" s="31">
        <v>1</v>
      </c>
      <c r="I37" s="37"/>
      <c r="J37" s="38"/>
      <c r="K37" s="26"/>
      <c r="L37" s="63"/>
      <c r="M37" s="28">
        <f t="shared" ref="M37:M39" si="24">F37*$K$36/H37</f>
        <v>0</v>
      </c>
      <c r="N37" s="28">
        <f t="shared" ref="N37:N39" si="25">F37*$L$36/H37</f>
        <v>10</v>
      </c>
      <c r="O37" s="28">
        <f t="shared" ref="O37:P39" si="26">M37*I37</f>
        <v>0</v>
      </c>
      <c r="P37" s="28">
        <f t="shared" si="26"/>
        <v>0</v>
      </c>
      <c r="Q37" s="28">
        <f t="shared" ref="Q37:R39" si="27">M37*3</f>
        <v>0</v>
      </c>
      <c r="R37" s="28">
        <f t="shared" si="27"/>
        <v>30</v>
      </c>
      <c r="S37" s="28">
        <f t="shared" ref="S37:T39" si="28">Q37*I37</f>
        <v>0</v>
      </c>
      <c r="T37" s="28">
        <f t="shared" si="28"/>
        <v>0</v>
      </c>
      <c r="U37" s="28">
        <f t="shared" si="5"/>
        <v>30</v>
      </c>
      <c r="V37" s="28">
        <f t="shared" si="6"/>
        <v>0</v>
      </c>
      <c r="X37" s="20"/>
      <c r="Y37" s="20"/>
      <c r="Z37" s="32"/>
      <c r="AB37" s="20"/>
      <c r="AC37" s="20"/>
      <c r="AD37" s="32"/>
      <c r="AF37" s="30"/>
    </row>
    <row r="38" spans="1:33" ht="12.75" customHeight="1" x14ac:dyDescent="0.2">
      <c r="A38" s="17"/>
      <c r="B38" s="18"/>
      <c r="C38" s="43" t="s">
        <v>50</v>
      </c>
      <c r="D38" s="19" t="s">
        <v>37</v>
      </c>
      <c r="E38" s="39"/>
      <c r="F38" s="22">
        <v>2</v>
      </c>
      <c r="G38" s="22" t="s">
        <v>29</v>
      </c>
      <c r="H38" s="31">
        <v>1</v>
      </c>
      <c r="I38" s="37"/>
      <c r="J38" s="38"/>
      <c r="K38" s="26"/>
      <c r="L38" s="63"/>
      <c r="M38" s="28">
        <f t="shared" si="24"/>
        <v>0</v>
      </c>
      <c r="N38" s="28">
        <f t="shared" si="25"/>
        <v>10</v>
      </c>
      <c r="O38" s="28">
        <f t="shared" si="26"/>
        <v>0</v>
      </c>
      <c r="P38" s="28">
        <f t="shared" si="26"/>
        <v>0</v>
      </c>
      <c r="Q38" s="28">
        <f t="shared" si="27"/>
        <v>0</v>
      </c>
      <c r="R38" s="28">
        <f t="shared" si="27"/>
        <v>30</v>
      </c>
      <c r="S38" s="28">
        <f t="shared" si="28"/>
        <v>0</v>
      </c>
      <c r="T38" s="28">
        <f t="shared" si="28"/>
        <v>0</v>
      </c>
      <c r="U38" s="28">
        <f t="shared" si="5"/>
        <v>30</v>
      </c>
      <c r="V38" s="28">
        <f t="shared" si="6"/>
        <v>0</v>
      </c>
      <c r="X38" s="20"/>
      <c r="Y38" s="20"/>
      <c r="Z38" s="32"/>
      <c r="AB38" s="20"/>
      <c r="AC38" s="20"/>
      <c r="AD38" s="32"/>
      <c r="AF38" s="30"/>
    </row>
    <row r="39" spans="1:33" ht="12.75" customHeight="1" x14ac:dyDescent="0.2">
      <c r="A39" s="17"/>
      <c r="B39" s="18"/>
      <c r="C39" s="19" t="s">
        <v>33</v>
      </c>
      <c r="D39" s="39"/>
      <c r="E39" s="39"/>
      <c r="F39" s="30">
        <v>1</v>
      </c>
      <c r="G39" s="30" t="s">
        <v>32</v>
      </c>
      <c r="H39" s="31">
        <v>3</v>
      </c>
      <c r="I39" s="37"/>
      <c r="J39" s="38"/>
      <c r="K39" s="66"/>
      <c r="L39" s="67"/>
      <c r="M39" s="28">
        <f t="shared" si="24"/>
        <v>0</v>
      </c>
      <c r="N39" s="28">
        <f t="shared" si="25"/>
        <v>1.6666666666666667</v>
      </c>
      <c r="O39" s="28">
        <f t="shared" si="26"/>
        <v>0</v>
      </c>
      <c r="P39" s="28">
        <f t="shared" si="26"/>
        <v>0</v>
      </c>
      <c r="Q39" s="28">
        <f t="shared" si="27"/>
        <v>0</v>
      </c>
      <c r="R39" s="28">
        <f t="shared" si="27"/>
        <v>5</v>
      </c>
      <c r="S39" s="28">
        <f t="shared" si="28"/>
        <v>0</v>
      </c>
      <c r="T39" s="28">
        <f t="shared" si="28"/>
        <v>0</v>
      </c>
      <c r="U39" s="28">
        <f t="shared" si="5"/>
        <v>5</v>
      </c>
      <c r="V39" s="28">
        <f t="shared" si="6"/>
        <v>0</v>
      </c>
      <c r="X39" s="20"/>
      <c r="Y39" s="20"/>
      <c r="Z39" s="32"/>
      <c r="AB39" s="20"/>
      <c r="AC39" s="20"/>
      <c r="AD39" s="32"/>
      <c r="AF39" s="30"/>
    </row>
    <row r="40" spans="1:33" ht="12.75" customHeight="1" x14ac:dyDescent="0.2">
      <c r="A40" s="44" t="s">
        <v>74</v>
      </c>
      <c r="B40" s="132" t="s">
        <v>57</v>
      </c>
      <c r="C40" s="19" t="s">
        <v>31</v>
      </c>
      <c r="D40" s="20"/>
      <c r="E40" s="20"/>
      <c r="F40" s="30">
        <v>1</v>
      </c>
      <c r="G40" s="30" t="s">
        <v>35</v>
      </c>
      <c r="H40" s="31">
        <v>2</v>
      </c>
      <c r="I40" s="37"/>
      <c r="J40" s="38"/>
      <c r="K40" s="61"/>
      <c r="L40" s="62">
        <v>4</v>
      </c>
      <c r="M40" s="28">
        <f>F40*$K$40/H40</f>
        <v>0</v>
      </c>
      <c r="N40" s="28">
        <f>F40*$L$40/H40</f>
        <v>2</v>
      </c>
      <c r="O40" s="28">
        <f>M40*I40</f>
        <v>0</v>
      </c>
      <c r="P40" s="28">
        <f>N40*J40</f>
        <v>0</v>
      </c>
      <c r="Q40" s="28">
        <f>M40*3</f>
        <v>0</v>
      </c>
      <c r="R40" s="28">
        <f>N40*3</f>
        <v>6</v>
      </c>
      <c r="S40" s="28">
        <f>Q40*I40</f>
        <v>0</v>
      </c>
      <c r="T40" s="28">
        <f>R40*J40</f>
        <v>0</v>
      </c>
      <c r="U40" s="28">
        <f t="shared" si="5"/>
        <v>6</v>
      </c>
      <c r="V40" s="28">
        <f t="shared" si="6"/>
        <v>0</v>
      </c>
      <c r="W40" s="118"/>
      <c r="X40" s="20"/>
      <c r="Y40" s="20"/>
      <c r="Z40" s="32"/>
      <c r="AB40" s="20"/>
      <c r="AC40" s="20"/>
      <c r="AD40" s="32"/>
      <c r="AF40" s="30"/>
    </row>
    <row r="41" spans="1:33" ht="12.75" customHeight="1" x14ac:dyDescent="0.2">
      <c r="A41" s="45"/>
      <c r="B41" s="133"/>
      <c r="C41" s="19" t="s">
        <v>47</v>
      </c>
      <c r="D41" s="20" t="s">
        <v>58</v>
      </c>
      <c r="E41" s="20"/>
      <c r="F41" s="30">
        <v>1</v>
      </c>
      <c r="G41" s="30" t="s">
        <v>35</v>
      </c>
      <c r="H41" s="31">
        <v>2</v>
      </c>
      <c r="I41" s="37"/>
      <c r="J41" s="38"/>
      <c r="K41" s="26"/>
      <c r="L41" s="63"/>
      <c r="M41" s="28">
        <f t="shared" ref="M41:M42" si="29">F41*$K$40/H41</f>
        <v>0</v>
      </c>
      <c r="N41" s="28">
        <f t="shared" ref="N41:N42" si="30">F41*$L$40/H41</f>
        <v>2</v>
      </c>
      <c r="O41" s="28">
        <f t="shared" ref="O41:P42" si="31">M41*I41</f>
        <v>0</v>
      </c>
      <c r="P41" s="28">
        <f t="shared" si="31"/>
        <v>0</v>
      </c>
      <c r="Q41" s="28">
        <f t="shared" ref="Q41:R42" si="32">M41*3</f>
        <v>0</v>
      </c>
      <c r="R41" s="28">
        <f t="shared" si="32"/>
        <v>6</v>
      </c>
      <c r="S41" s="28">
        <f t="shared" ref="S41:T42" si="33">Q41*I41</f>
        <v>0</v>
      </c>
      <c r="T41" s="28">
        <f t="shared" si="33"/>
        <v>0</v>
      </c>
      <c r="U41" s="28">
        <f t="shared" si="5"/>
        <v>6</v>
      </c>
      <c r="V41" s="28">
        <f t="shared" si="6"/>
        <v>0</v>
      </c>
      <c r="W41" s="46"/>
      <c r="X41" s="20"/>
      <c r="Y41" s="20"/>
      <c r="Z41" s="32"/>
      <c r="AB41" s="20"/>
      <c r="AC41" s="20"/>
      <c r="AD41" s="32"/>
      <c r="AF41" s="30" t="s">
        <v>46</v>
      </c>
    </row>
    <row r="42" spans="1:33" ht="12.75" customHeight="1" x14ac:dyDescent="0.2">
      <c r="A42" s="45"/>
      <c r="B42" s="58"/>
      <c r="C42" s="43" t="s">
        <v>50</v>
      </c>
      <c r="D42" s="20" t="s">
        <v>58</v>
      </c>
      <c r="E42" s="20"/>
      <c r="F42" s="30">
        <v>1</v>
      </c>
      <c r="G42" s="30" t="s">
        <v>35</v>
      </c>
      <c r="H42" s="31">
        <v>2</v>
      </c>
      <c r="I42" s="37"/>
      <c r="J42" s="38"/>
      <c r="K42" s="66"/>
      <c r="L42" s="67"/>
      <c r="M42" s="28">
        <f t="shared" si="29"/>
        <v>0</v>
      </c>
      <c r="N42" s="28">
        <f t="shared" si="30"/>
        <v>2</v>
      </c>
      <c r="O42" s="28">
        <f t="shared" si="31"/>
        <v>0</v>
      </c>
      <c r="P42" s="28">
        <f t="shared" si="31"/>
        <v>0</v>
      </c>
      <c r="Q42" s="28">
        <f t="shared" si="32"/>
        <v>0</v>
      </c>
      <c r="R42" s="28">
        <f t="shared" si="32"/>
        <v>6</v>
      </c>
      <c r="S42" s="28">
        <f t="shared" si="33"/>
        <v>0</v>
      </c>
      <c r="T42" s="28">
        <f t="shared" si="33"/>
        <v>0</v>
      </c>
      <c r="U42" s="28">
        <f t="shared" si="5"/>
        <v>6</v>
      </c>
      <c r="V42" s="28">
        <f t="shared" si="6"/>
        <v>0</v>
      </c>
      <c r="X42" s="20"/>
      <c r="Y42" s="20"/>
      <c r="Z42" s="32"/>
      <c r="AB42" s="20"/>
      <c r="AC42" s="20"/>
      <c r="AD42" s="32"/>
      <c r="AF42" s="30" t="s">
        <v>91</v>
      </c>
    </row>
    <row r="43" spans="1:33" s="118" customFormat="1" ht="15.75" x14ac:dyDescent="0.2">
      <c r="A43" s="119" t="s">
        <v>70</v>
      </c>
      <c r="B43" s="120"/>
      <c r="C43" s="121"/>
      <c r="D43" s="121"/>
      <c r="E43" s="121"/>
      <c r="F43" s="122"/>
      <c r="G43" s="122"/>
      <c r="H43" s="122"/>
      <c r="I43" s="123"/>
      <c r="J43" s="123"/>
      <c r="K43" s="122"/>
      <c r="L43" s="122"/>
      <c r="M43" s="123"/>
      <c r="N43" s="124"/>
      <c r="O43" s="125">
        <f>SUM(O6:O42)</f>
        <v>0</v>
      </c>
      <c r="P43" s="125">
        <f>SUM(P6:P42)</f>
        <v>0</v>
      </c>
      <c r="Q43" s="126"/>
      <c r="R43" s="124"/>
      <c r="S43" s="125">
        <f>SUM(S6:S42)</f>
        <v>0</v>
      </c>
      <c r="T43" s="128">
        <f>SUM(T6:T42)</f>
        <v>0</v>
      </c>
      <c r="U43" s="124"/>
      <c r="V43" s="125">
        <f>SUM(V6:V42)</f>
        <v>0</v>
      </c>
      <c r="W43" s="50"/>
      <c r="X43" s="50"/>
      <c r="Y43" s="50"/>
      <c r="Z43" s="127"/>
      <c r="AA43" s="50"/>
      <c r="AB43" s="50"/>
      <c r="AC43" s="50"/>
      <c r="AD43" s="127"/>
      <c r="AE43" s="50"/>
    </row>
    <row r="44" spans="1:33" s="50" customFormat="1" ht="15" customHeight="1" x14ac:dyDescent="0.2">
      <c r="A44" s="47"/>
      <c r="B44" s="48"/>
      <c r="C44" s="49"/>
      <c r="D44" s="49"/>
      <c r="E44" s="49"/>
      <c r="F44" s="73"/>
      <c r="G44" s="74"/>
      <c r="H44" s="74"/>
      <c r="I44" s="75"/>
      <c r="J44" s="75"/>
      <c r="K44" s="76"/>
      <c r="L44" s="77"/>
      <c r="M44" s="78"/>
      <c r="N44" s="78"/>
      <c r="O44" s="78"/>
      <c r="P44" s="78"/>
      <c r="Q44" s="78"/>
      <c r="R44" s="78"/>
      <c r="S44" s="78"/>
      <c r="T44" s="79"/>
      <c r="U44" s="79"/>
      <c r="V44" s="131" t="s">
        <v>96</v>
      </c>
      <c r="W44" s="1"/>
      <c r="X44" s="1"/>
      <c r="Y44" s="1"/>
      <c r="Z44" s="1"/>
      <c r="AA44" s="1"/>
      <c r="AB44" s="1"/>
      <c r="AC44" s="1"/>
      <c r="AD44" s="1"/>
      <c r="AE44" s="1"/>
    </row>
    <row r="45" spans="1:33" ht="15.75" x14ac:dyDescent="0.25">
      <c r="A45" s="51" t="s">
        <v>95</v>
      </c>
      <c r="D45" s="136" t="str">
        <f>IF(COUNTBLANK(D6:E42)
+COUNTBLANK(I6:I10)
+COUNTBLANK(J11:J17)
+COUNTBLANK(I18:I19)
+COUNTBLANK(J20:J42)
&gt;0,"POZOR! Nejsou vyplněny všechny požadované buňky","VŠE VYPLNĚNO")</f>
        <v>POZOR! Nejsou vyplněny všechny požadované buňky</v>
      </c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Z45" s="12"/>
      <c r="AD45" s="12"/>
    </row>
    <row r="46" spans="1:33" x14ac:dyDescent="0.2">
      <c r="A46" s="52" t="s">
        <v>98</v>
      </c>
      <c r="F46" s="80"/>
      <c r="G46" s="80"/>
      <c r="H46" s="80"/>
      <c r="I46" s="83"/>
      <c r="J46" s="83"/>
      <c r="K46" s="82"/>
      <c r="L46" s="82"/>
      <c r="M46" s="81"/>
      <c r="N46" s="81"/>
      <c r="O46" s="81"/>
      <c r="P46" s="81"/>
      <c r="Q46" s="81"/>
      <c r="R46" s="81"/>
    </row>
    <row r="47" spans="1:33" s="14" customFormat="1" ht="12.75" customHeight="1" x14ac:dyDescent="0.2">
      <c r="A47" s="52" t="s">
        <v>99</v>
      </c>
      <c r="B47" s="3"/>
      <c r="C47" s="10"/>
      <c r="D47" s="10"/>
      <c r="E47" s="10"/>
      <c r="F47" s="80"/>
      <c r="G47" s="80"/>
      <c r="H47" s="80"/>
      <c r="I47" s="81"/>
      <c r="J47" s="81"/>
      <c r="K47" s="82"/>
      <c r="L47" s="82"/>
      <c r="M47" s="81"/>
      <c r="N47" s="81"/>
      <c r="O47" s="81"/>
      <c r="P47" s="81"/>
      <c r="Q47" s="81"/>
      <c r="R47" s="81"/>
      <c r="U47" s="1"/>
      <c r="V47" s="1"/>
      <c r="W47" s="1"/>
      <c r="X47" s="1"/>
      <c r="Y47" s="1"/>
      <c r="AA47" s="1"/>
      <c r="AB47" s="1"/>
      <c r="AC47" s="1"/>
      <c r="AE47" s="1"/>
      <c r="AF47" s="1"/>
      <c r="AG47" s="1"/>
    </row>
    <row r="48" spans="1:33" s="14" customFormat="1" ht="12.75" customHeight="1" x14ac:dyDescent="0.2">
      <c r="A48" s="52" t="s">
        <v>93</v>
      </c>
      <c r="B48" s="3"/>
      <c r="C48" s="10"/>
      <c r="D48" s="10"/>
      <c r="E48" s="10"/>
      <c r="F48" s="80"/>
      <c r="G48" s="80"/>
      <c r="H48" s="80"/>
      <c r="I48" s="81"/>
      <c r="J48" s="81"/>
      <c r="K48" s="82"/>
      <c r="L48" s="82"/>
      <c r="M48" s="81"/>
      <c r="N48" s="81"/>
      <c r="O48" s="81"/>
      <c r="P48" s="81"/>
      <c r="Q48" s="81"/>
      <c r="R48" s="81"/>
      <c r="U48" s="1"/>
      <c r="V48" s="1"/>
      <c r="W48" s="10"/>
      <c r="X48" s="10"/>
      <c r="Y48" s="10"/>
      <c r="Z48" s="55"/>
      <c r="AA48" s="10"/>
      <c r="AB48" s="10"/>
      <c r="AC48" s="10"/>
      <c r="AD48" s="55"/>
      <c r="AE48" s="10"/>
      <c r="AF48" s="1"/>
      <c r="AG48" s="1"/>
    </row>
    <row r="49" spans="1:31" s="10" customFormat="1" ht="12.75" customHeight="1" x14ac:dyDescent="0.2">
      <c r="A49" s="53" t="s">
        <v>59</v>
      </c>
      <c r="B49" s="54"/>
      <c r="F49" s="12"/>
      <c r="G49" s="12"/>
      <c r="H49" s="12"/>
      <c r="I49" s="55"/>
      <c r="J49" s="55"/>
      <c r="K49" s="12"/>
      <c r="L49" s="12"/>
      <c r="M49" s="55"/>
      <c r="N49" s="55"/>
      <c r="O49" s="55"/>
      <c r="P49" s="55"/>
      <c r="Q49" s="55"/>
      <c r="R49" s="55"/>
      <c r="S49" s="55"/>
      <c r="T49" s="55"/>
      <c r="W49" s="1"/>
      <c r="X49" s="1"/>
      <c r="Y49" s="1"/>
      <c r="Z49" s="14"/>
      <c r="AA49" s="1"/>
      <c r="AB49" s="1"/>
      <c r="AC49" s="1"/>
      <c r="AD49" s="14"/>
      <c r="AE49" s="1"/>
    </row>
    <row r="50" spans="1:31" x14ac:dyDescent="0.2">
      <c r="A50" s="52" t="s">
        <v>94</v>
      </c>
      <c r="Z50" s="14"/>
      <c r="AD50" s="14"/>
    </row>
    <row r="51" spans="1:31" ht="12.75" customHeight="1" x14ac:dyDescent="0.2">
      <c r="A51" s="56" t="s">
        <v>60</v>
      </c>
      <c r="I51" s="14"/>
      <c r="J51" s="14"/>
    </row>
    <row r="52" spans="1:31" x14ac:dyDescent="0.2">
      <c r="A52" s="56" t="s">
        <v>61</v>
      </c>
      <c r="I52" s="14"/>
      <c r="J52" s="14"/>
    </row>
    <row r="53" spans="1:31" x14ac:dyDescent="0.2">
      <c r="A53" s="56" t="s">
        <v>92</v>
      </c>
      <c r="I53" s="14"/>
      <c r="J53" s="14"/>
    </row>
    <row r="54" spans="1:31" x14ac:dyDescent="0.2">
      <c r="A54" s="56" t="s">
        <v>62</v>
      </c>
      <c r="I54" s="14"/>
      <c r="J54" s="14"/>
      <c r="W54" s="3"/>
      <c r="X54" s="3"/>
      <c r="Y54" s="3"/>
      <c r="AA54" s="3"/>
      <c r="AB54" s="3"/>
      <c r="AC54" s="3"/>
      <c r="AE54" s="3"/>
    </row>
    <row r="55" spans="1:31" x14ac:dyDescent="0.2">
      <c r="A55" s="56" t="s">
        <v>63</v>
      </c>
      <c r="I55" s="14"/>
      <c r="J55" s="14"/>
    </row>
    <row r="56" spans="1:31" x14ac:dyDescent="0.2">
      <c r="A56" s="56" t="s">
        <v>64</v>
      </c>
      <c r="I56" s="14"/>
      <c r="J56" s="14"/>
    </row>
    <row r="57" spans="1:31" x14ac:dyDescent="0.2">
      <c r="A57" s="56" t="s">
        <v>65</v>
      </c>
      <c r="I57" s="14"/>
      <c r="J57" s="14"/>
    </row>
    <row r="58" spans="1:31" x14ac:dyDescent="0.2">
      <c r="A58" s="52" t="s">
        <v>66</v>
      </c>
      <c r="I58" s="14"/>
      <c r="J58" s="14"/>
    </row>
    <row r="59" spans="1:31" s="10" customFormat="1" ht="12.75" customHeight="1" x14ac:dyDescent="0.2">
      <c r="A59" s="52" t="s">
        <v>88</v>
      </c>
      <c r="B59" s="54"/>
      <c r="F59" s="12"/>
      <c r="G59" s="12"/>
      <c r="H59" s="12"/>
      <c r="I59" s="55"/>
      <c r="J59" s="55"/>
      <c r="K59" s="12"/>
      <c r="L59" s="12"/>
      <c r="M59" s="55"/>
      <c r="N59" s="55"/>
      <c r="O59" s="55"/>
      <c r="P59" s="55"/>
      <c r="Q59" s="55"/>
      <c r="R59" s="55"/>
      <c r="S59" s="55"/>
      <c r="T59" s="55"/>
      <c r="W59" s="1"/>
      <c r="X59" s="1"/>
      <c r="Y59" s="1"/>
      <c r="Z59" s="1"/>
      <c r="AA59" s="1"/>
      <c r="AB59" s="1"/>
      <c r="AC59" s="1"/>
      <c r="AD59" s="1"/>
      <c r="AE59" s="1"/>
    </row>
  </sheetData>
  <sheetProtection formatColumns="0" autoFilter="0"/>
  <protectedRanges>
    <protectedRange sqref="Q1:T1" name="Oblast13"/>
    <protectedRange sqref="Q1:T1" name="Oblast11"/>
    <protectedRange sqref="Q1:T1" name="Oblast10"/>
    <protectedRange sqref="Q1:T1" name="Oblast23"/>
    <protectedRange sqref="I46:J46" name="Oblast3_3"/>
    <protectedRange sqref="I49:J49" name="Oblast3_1_1"/>
    <protectedRange sqref="D49:E49" name="Oblast2_1_1"/>
    <protectedRange sqref="I50:J50 I60:J63" name="Oblast3"/>
    <protectedRange sqref="I47:J48 I51:J58 I6:J45" name="Oblast3_1"/>
    <protectedRange sqref="D6:E42" name="Oblast2_1"/>
    <protectedRange sqref="U2:V2 AF43:XFD43 AF1:XFD2 AG4:XFD42 U1:V1" name="Oblast6"/>
    <protectedRange sqref="U3:V3 AF3:XFD3" name="Oblast5_1"/>
    <protectedRange sqref="W4:W5 AA4:AA5 AE4:AE5 W2:AE3 W6:AE39 W40:W41 AE40:AE41 X40:AD42 W1:AE1" name="Oblast5_3"/>
    <protectedRange sqref="V4 U4:U42 V6:V42" name="Oblast5_4"/>
    <protectedRange sqref="I59:J59" name="Oblast3_1_2"/>
    <protectedRange sqref="D59:E59" name="Oblast2_1_1_1"/>
    <protectedRange sqref="V44" name="Oblast5_2"/>
  </protectedRanges>
  <mergeCells count="35">
    <mergeCell ref="A36:A37"/>
    <mergeCell ref="B36:B37"/>
    <mergeCell ref="B40:B41"/>
    <mergeCell ref="AD4:AD5"/>
    <mergeCell ref="AF4:AF5"/>
    <mergeCell ref="D45:V45"/>
    <mergeCell ref="B18:B19"/>
    <mergeCell ref="B20:B21"/>
    <mergeCell ref="B29:B30"/>
    <mergeCell ref="V4:V5"/>
    <mergeCell ref="F4:F5"/>
    <mergeCell ref="Z4:Z5"/>
    <mergeCell ref="AB4:AB5"/>
    <mergeCell ref="AC4:AC5"/>
    <mergeCell ref="O4:P4"/>
    <mergeCell ref="B6:B7"/>
    <mergeCell ref="Q4:R4"/>
    <mergeCell ref="S4:T4"/>
    <mergeCell ref="U4:U5"/>
    <mergeCell ref="A1:V1"/>
    <mergeCell ref="D3:V3"/>
    <mergeCell ref="X3:Z3"/>
    <mergeCell ref="AB3:AD3"/>
    <mergeCell ref="A4:A5"/>
    <mergeCell ref="B4:B5"/>
    <mergeCell ref="C4:C5"/>
    <mergeCell ref="D4:D5"/>
    <mergeCell ref="E4:E5"/>
    <mergeCell ref="X4:X5"/>
    <mergeCell ref="Y4:Y5"/>
    <mergeCell ref="G4:G5"/>
    <mergeCell ref="H4:H5"/>
    <mergeCell ref="I4:J4"/>
    <mergeCell ref="K4:L4"/>
    <mergeCell ref="M4:N4"/>
  </mergeCells>
  <conditionalFormatting sqref="D45">
    <cfRule type="containsText" dxfId="1" priority="2" operator="containsText" text="POZOR">
      <formula>NOT(ISERROR(SEARCH("POZOR",D45)))</formula>
    </cfRule>
  </conditionalFormatting>
  <conditionalFormatting sqref="D45">
    <cfRule type="containsText" dxfId="0" priority="1" operator="containsText" text="Vše vyplněno">
      <formula>NOT(ISERROR(SEARCH("Vše vyplněno",D45)))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44" orientation="landscape" r:id="rId1"/>
  <headerFooter>
    <oddFooter>&amp;L&amp;G&amp;Rstr.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E_TÚ</vt:lpstr>
      <vt:lpstr>část E_TÚ bez hesla</vt:lpstr>
      <vt:lpstr>'část E_TÚ'!Názvy_tisku</vt:lpstr>
      <vt:lpstr>'část E_TÚ bez hesla'!Názvy_tisku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Kahounová Hana, Ing.</dc:creator>
  <cp:lastModifiedBy>Kahounová Hana, Ing.</cp:lastModifiedBy>
  <cp:lastPrinted>2021-11-01T07:27:23Z</cp:lastPrinted>
  <dcterms:created xsi:type="dcterms:W3CDTF">2021-10-18T05:11:52Z</dcterms:created>
  <dcterms:modified xsi:type="dcterms:W3CDTF">2021-11-04T04:30:52Z</dcterms:modified>
</cp:coreProperties>
</file>