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2\22700 Vybavení saunového světa\N22703_2 Truhláři, stínící t., sektor\04 Zadávací dokumentace\"/>
    </mc:Choice>
  </mc:AlternateContent>
  <bookViews>
    <workbookView xWindow="-120" yWindow="-120" windowWidth="29040" windowHeight="15990" tabRatio="811"/>
  </bookViews>
  <sheets>
    <sheet name="VV_sektor a typové výrobky" sheetId="17" r:id="rId1"/>
    <sheet name="VV místnost 104" sheetId="11" r:id="rId2"/>
    <sheet name="VV místnost 107" sheetId="18" r:id="rId3"/>
  </sheets>
  <definedNames>
    <definedName name="_xlnm._FilterDatabase" localSheetId="1" hidden="1">'VV místnost 104'!$A$10:$F$38</definedName>
    <definedName name="_xlnm._FilterDatabase" localSheetId="2" hidden="1">'VV místnost 107'!$A$10:$F$13</definedName>
    <definedName name="_xlnm._FilterDatabase" localSheetId="0" hidden="1">'VV_sektor a typové výrobky'!$A$10:$N$34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7" l="1"/>
  <c r="I14" i="17" l="1"/>
  <c r="I31" i="17" l="1"/>
  <c r="F13" i="18"/>
  <c r="F12" i="18"/>
  <c r="F11" i="18"/>
  <c r="I33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3" i="17"/>
  <c r="I12" i="17"/>
  <c r="I11" i="17"/>
  <c r="F14" i="18" l="1"/>
  <c r="H32" i="17" s="1"/>
  <c r="I32" i="17" s="1"/>
  <c r="F38" i="11" l="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39" i="11" l="1"/>
  <c r="H30" i="17" l="1"/>
  <c r="I30" i="17" s="1"/>
  <c r="I35" i="17" l="1"/>
</calcChain>
</file>

<file path=xl/sharedStrings.xml><?xml version="1.0" encoding="utf-8"?>
<sst xmlns="http://schemas.openxmlformats.org/spreadsheetml/2006/main" count="290" uniqueCount="211">
  <si>
    <t>Značka/Model</t>
  </si>
  <si>
    <t>Popis</t>
  </si>
  <si>
    <t>Povrchová úprava</t>
  </si>
  <si>
    <t>E10</t>
  </si>
  <si>
    <t>M1</t>
  </si>
  <si>
    <t>M2</t>
  </si>
  <si>
    <t>M5</t>
  </si>
  <si>
    <t>Volně stojící křesla</t>
  </si>
  <si>
    <t>Hodiny</t>
  </si>
  <si>
    <t>Oj</t>
  </si>
  <si>
    <t>https://www.designpropaganda.cz/produkt/nomon-designove-nastenne-hodiny-oj</t>
  </si>
  <si>
    <t>Volně stojící dvojkřeslo</t>
  </si>
  <si>
    <t>M6</t>
  </si>
  <si>
    <t xml:space="preserve">Volně stojící sedák v šatnách </t>
  </si>
  <si>
    <t>https://www.ton.eu/cz/ton-produkty/detail/dvojkreslo-casablanca/#g42p9845.g44p9940.g43p2944</t>
  </si>
  <si>
    <t>M7</t>
  </si>
  <si>
    <t>M9</t>
  </si>
  <si>
    <t>M10</t>
  </si>
  <si>
    <t xml:space="preserve">Lehátka v odpočívárnách </t>
  </si>
  <si>
    <t>https://www.designovynabytek.cz/hneda-latkova-zahradni-lenoska-laforma-pascale-182-cm/</t>
  </si>
  <si>
    <t xml:space="preserve">Lehátko na odpočinek </t>
  </si>
  <si>
    <t>M12</t>
  </si>
  <si>
    <t>M13</t>
  </si>
  <si>
    <t xml:space="preserve">Volně stojící lavice </t>
  </si>
  <si>
    <t>Lavica KA</t>
  </si>
  <si>
    <t>https://shop.javorina.sk/lavica-ka-d324</t>
  </si>
  <si>
    <t>M14</t>
  </si>
  <si>
    <t>M15</t>
  </si>
  <si>
    <t xml:space="preserve">Dvojlehátka do odpočíváren </t>
  </si>
  <si>
    <t>STAY 120 cm</t>
  </si>
  <si>
    <t>https://www.ifantazie.cz/siroke-lehatko-stay-120-cm-svetle-sede-62008</t>
  </si>
  <si>
    <t>M16</t>
  </si>
  <si>
    <t>M17</t>
  </si>
  <si>
    <t>https://www.asker.cz/zidle--stolicky/stolicka-otocna-kovovy-ram/</t>
  </si>
  <si>
    <t>https://www.ton.eu/cz/ton-produkty/detail/kreslo-casablanca1/#g42p9845.g44p10206.g43p2944</t>
  </si>
  <si>
    <t>křeslo casablanca 681</t>
  </si>
  <si>
    <t>dvojkřeslo casablanca 684</t>
  </si>
  <si>
    <t>Volně stojící sedák v šatnách VIP</t>
  </si>
  <si>
    <t>Cosmopolitan Design Vienna</t>
  </si>
  <si>
    <t>https://www.bonami.cz/p/bezova-podnozka-cosmopolitan-design-vienna</t>
  </si>
  <si>
    <t>https://www.bonami.cz/p/tmave-modra-sametova-podnozka-kooko-home-harmony</t>
  </si>
  <si>
    <t>Kooko Home Harmony</t>
  </si>
  <si>
    <t>https://www.saunapoint.cz/saunove-lehatko-atlanta-1193/</t>
  </si>
  <si>
    <t>Relaxační lehátko Atlanta 1193</t>
  </si>
  <si>
    <t xml:space="preserve">LaForma Pascale 182 cm </t>
  </si>
  <si>
    <t>https://www.konsepti.com/starling-nizka-zidle/</t>
  </si>
  <si>
    <t>https://www.konsepti.com/starling-nizke-kreslo/</t>
  </si>
  <si>
    <t>Starling Nízké křeslo</t>
  </si>
  <si>
    <t>Starling Nízká židle</t>
  </si>
  <si>
    <t>GALANT - zásuvkový díl na kolečkách</t>
  </si>
  <si>
    <t>https://www.ikea.com/cz/cs/p/galant-zasuvkovy-dil-na-koleckach-cerne-morena-jasanova-dyha-60365153/#content</t>
  </si>
  <si>
    <t>Volně stojící stoličky v hale</t>
  </si>
  <si>
    <t>Sedačka p.o.v</t>
  </si>
  <si>
    <t>https://www.ton.eu/cz/ton-produkty/detail/sedacka-p-o-v/#g42p14165</t>
  </si>
  <si>
    <t>M18</t>
  </si>
  <si>
    <t>M19</t>
  </si>
  <si>
    <t>barva čalounění: tmavě modrá - Riviera79, barva kov: černá, rozměry: šxvxh 65x47x65 cm, výška nohou: 15 cm, nosnost: 150 kg</t>
  </si>
  <si>
    <t>barva čalounění: béžová - Positano08, barva kov: černá, rozměry šxvxh 100x43x80 cm, výška nohou 20 cm, nosnost: 150 kg</t>
  </si>
  <si>
    <t>STAY 80 cm</t>
  </si>
  <si>
    <t>https://www.domio.cz/zahradni-lehatka-nabytek/lehatko-l-uhlova-stay/</t>
  </si>
  <si>
    <t>barva potahu: uhlově černá, rozměry: vxšxh 80x80x150 cm</t>
  </si>
  <si>
    <t>barva: černá, rozměry: vxšxh 55x45x60 cm</t>
  </si>
  <si>
    <t xml:space="preserve">mořená jasanová dýha, dřevotříska, průhledný akrylový lak </t>
  </si>
  <si>
    <t>https://www.konsepti.com/starling-nizky-stul-nerez-o-44-cm-v-47-cm-rezave-hneda/</t>
  </si>
  <si>
    <t>Starling nízký stůl ø44 cm</t>
  </si>
  <si>
    <t>rozměry: 200x46x40 cm</t>
  </si>
  <si>
    <t>kategorie dřevo: Buk Standard, rozměry: vxšxh 45x40x40 cm</t>
  </si>
  <si>
    <t>Křesla do odpočíváren bez područky</t>
  </si>
  <si>
    <t>M22</t>
  </si>
  <si>
    <t>Křeslo pro VIP</t>
  </si>
  <si>
    <t>M23</t>
  </si>
  <si>
    <t xml:space="preserve">Stolek pro VIP </t>
  </si>
  <si>
    <t xml:space="preserve">Stolek v odpočívárnách </t>
  </si>
  <si>
    <t>Lehátka do VIP</t>
  </si>
  <si>
    <t>Ozn. prvku</t>
  </si>
  <si>
    <t>Název položky</t>
  </si>
  <si>
    <t>Položka</t>
  </si>
  <si>
    <t>Koš na prádlo v recepci místnost 102</t>
  </si>
  <si>
    <t xml:space="preserve">látkové čalounění, otěruvzdornost 23000 Martindale, 100% polypropylen, kov, dřevo masiv, dřevotříska, překližka, dřevovláknitá deska, výplň molitan (PUR), pružiny </t>
  </si>
  <si>
    <t>sametové čalounění, 100% polyester, otěruvzdornost 100000 martindale,kov, dřevo masiv, dřvovláknitá deska, překližka, výplň: Molitan (PUR)</t>
  </si>
  <si>
    <t>barva čalounění: hnědá, barva nohou, hnědá, rozměry: vxšxh 68x70x182 cm, váha 8,8 kg, výška nohou 26 cm, nosnost 130 kg, výška sedáku 42 cm, šířka sedáku 70 cm, výška zadní opěrky 31 cm, umístění krytý exteriér</t>
  </si>
  <si>
    <t>celohliníková konstrukce povrchově upravena práškováním, potah KARATEX</t>
  </si>
  <si>
    <t>pojízdný vozík na prádlo pod stolem, 680x590x420 mm (vxdxš)</t>
  </si>
  <si>
    <t>https://alvla.cz/vozik-sk/</t>
  </si>
  <si>
    <t>Množství ks/m2/m</t>
  </si>
  <si>
    <t>Množství</t>
  </si>
  <si>
    <t>Jedn.</t>
  </si>
  <si>
    <t>FLEXi 1104 pracovní židle se synchronní mechanikou ST1, sedák Era A2049 modrá/záda Omega 474 černá síť, posuv sedáku, lumbál, područky 83(3F), kříž černý, kolečka měkká Φ 6cm</t>
  </si>
  <si>
    <t>ks</t>
  </si>
  <si>
    <t>REGE konferenční židle, vlastní látka, plast černý, konstrukce černá, integrovaný spojník do řad, stohovatelná (15 ks), nosnost 120kg</t>
  </si>
  <si>
    <t>potahová látka Era A2049 modrá, (bm-šíře 140 cm)</t>
  </si>
  <si>
    <t>bm/1,4</t>
  </si>
  <si>
    <t>A100 stůl 180*80*73,5cm - deska divoká hruška, podnož bílá W90030, hliníkové progily</t>
  </si>
  <si>
    <t>elektrifikace stolu 2x zásuvka 230V,1x USB,1x USB nab.,1x HDMI,1x data,1xQi bezdr.nab</t>
  </si>
  <si>
    <t>průchodka bílá 7cm</t>
  </si>
  <si>
    <t>ALFA 600 příchytka kabelů oboustranná šedá</t>
  </si>
  <si>
    <t>ALFA 500 kontejner 4-zásuvkový (3+1 tužkovník) dezén bílá W90030, centrální zámek, kolečka, boční úchyt (bez úchytek)</t>
  </si>
  <si>
    <t>paraván napichovací 180x37cm, A2049 modrá, RAL9010</t>
  </si>
  <si>
    <t>NOVUM koš odpadkový pr. 23cm, výška 33cm, RAL 9010 bílá</t>
  </si>
  <si>
    <t>NOVUM kalíšek pr. 8cm, výška 9,5cm, RAL 9010 bílá</t>
  </si>
  <si>
    <t>Držák pro zásobník na papír na paravány, RAL9010 bílá</t>
  </si>
  <si>
    <t>NOVUM špalíček (s papírem) 10,4*10,4*9,3cm, RAL 9010 bílá</t>
  </si>
  <si>
    <t>Držák pro trojbox na paravány, RAL9010 bílá</t>
  </si>
  <si>
    <t>NOVUM trojbox 34,6*26,3*19,5cm, RAL9010 bílá</t>
  </si>
  <si>
    <t>Police malá Novum na paraván 112×370×109 mm, max. nosnost 3kg, RAL9010 bílá</t>
  </si>
  <si>
    <t>ALFA 100 jednací přístavba 150*80, divoká hruška</t>
  </si>
  <si>
    <t>ALFA 500 police závěsná, š.80*23*23, divoká hruška</t>
  </si>
  <si>
    <t>tabule magnetická 120x90, popisovatelná, hliníkový rám zakulacený</t>
  </si>
  <si>
    <t>ALFA 500 5M skříň šatní, 178*80*47cm, korpus, dno a půda bílá W90030, dveře divoká hruška, šatní výsuv, úchytky Paloma, aretační šrouby</t>
  </si>
  <si>
    <t>ALFA 500 5M skříň 2M dveře+1M nika+2M dveře, 178*80*47cm, korpus, půda a dno bílá W90030, dveře divoká hruška, 5x modul na šanon, úchytky Paloma, aretační šrouby</t>
  </si>
  <si>
    <t>ALFA 500 5M skříň 2M dveře+3M nika, 178*80*47cm, korpus, půda a dno bílá W90030, dveře divoká hruška, 5x modul na šanon, úchytky Paloma, aretační šrouby</t>
  </si>
  <si>
    <t>ALFA 500 úchytka Exclusiv, rozteč 96mm, elox</t>
  </si>
  <si>
    <t>ALFA 500 vložka registrační šíře 80cm, divoká hruška</t>
  </si>
  <si>
    <t>ALFA 500 3M skříň otevřená, 106,3*80*45cm, dezén bílá W90030, 3x modul na šanon, aretační šrouby</t>
  </si>
  <si>
    <t>ALFA 500  věšáková stěna š.60*v.120cm, tři háčky, divoká hruška</t>
  </si>
  <si>
    <t>zrcadlo 100*27cm-tl.3mm,zabroušené hrany</t>
  </si>
  <si>
    <t xml:space="preserve">kuchyňská linka 160cm, včetně dřezu a pákové baterie Franke (ETN614+FC9541.031), materiál Mias OC včetně obkladu, pojezdy StrongMax (4x zásuvka) </t>
  </si>
  <si>
    <t>WHIRLPOOL lednička podstavná ARG 913 1 objem 108l + 18l mrazáček, (vxšxh): 815x596x545 mm, bílá</t>
  </si>
  <si>
    <t>příspěvek na recyklaci elektroodpadu - kat 2 - chlazení</t>
  </si>
  <si>
    <t>sedák Era A2068 tmavě zelená/záda Omega 474 černá síť, posuv sedáku, záhlavník, lumbál, područky 83(3F), kříž černý, kolečka měkká Φ 6cm</t>
  </si>
  <si>
    <t>FLEXi 1104 pracovní židle se synchronní mechanikou ST1</t>
  </si>
  <si>
    <t>FLEXi 1104</t>
  </si>
  <si>
    <t>https://imego.cz/cze/index.php?idKategorieStranky=136&amp;katalogKategorieIdRodiceVyber=2&amp;idPolozky=13</t>
  </si>
  <si>
    <t>barva potah: 86 hnědá, barva konstrukce: tmavě šedá metalická, rozměry: dxšxv 200x65x38-100 cm, nosnost max. 150 kg</t>
  </si>
  <si>
    <t>Kancelář</t>
  </si>
  <si>
    <t>Kuchyňka</t>
  </si>
  <si>
    <t>1.</t>
  </si>
  <si>
    <t>3.</t>
  </si>
  <si>
    <t>5.</t>
  </si>
  <si>
    <t>2.</t>
  </si>
  <si>
    <t>4.</t>
  </si>
  <si>
    <t>6.</t>
  </si>
  <si>
    <t>7.</t>
  </si>
  <si>
    <t>Celková nabídková cena bez DPH</t>
  </si>
  <si>
    <t>vybavení kanceláře 2 pracovní místa, místnost 104, technická specifikace na listu VV místnost 104 a v PD pro kancelář</t>
  </si>
  <si>
    <t>kuchyňská linka 160cm, včetně dřezu a pákové baterie Franke (ETN614+FC9541.031), materiál Mias OC včetně obkladu, pojezdy StrongMax (4x zásuvka), včetně podstavné ledničky WHIRLPOOL, ARG 913 1 (objem 108l + 18l mrazáček, (vxšxh): 815x596x545 mm, bílá), technická specifikace na listu VV místnost 107 a v PD pro kuchyňku</t>
  </si>
  <si>
    <t>Celkem nabídková cena bez DPH</t>
  </si>
  <si>
    <t>Pol.č.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</si>
  <si>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</si>
  <si>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</si>
  <si>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</si>
  <si>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</si>
  <si>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</si>
  <si>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</si>
  <si>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</si>
  <si>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</si>
  <si>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</si>
  <si>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</si>
  <si>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</si>
  <si>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</si>
  <si>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</si>
  <si>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</si>
  <si>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</si>
  <si>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</si>
  <si>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</si>
  <si>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Stolička otočná 
místnost 111-114,115,117</t>
  </si>
  <si>
    <t>Moretti 53-73 cm</t>
  </si>
  <si>
    <t xml:space="preserve">koženkové polstrování, chromovaný píst, hliníkový rám o průměru 50 cm </t>
  </si>
  <si>
    <t>M4.A</t>
  </si>
  <si>
    <t>M4.B</t>
  </si>
  <si>
    <t>barva čalounění: tmavé odstíny - kategorie C, Lowlands 529, dřevina: Buk standard - Granite (B115), rozměry: vxšxh 67x70x70 cm; sedadlová výška: 40 cm, hmotnost 17,6 kg, hloubka sedadla 45 cm, šířka sedadla 63 cm</t>
  </si>
  <si>
    <t>dřevěný rám, látkové čalounění Lowlands Plain s charakteristickým jemným plstěním a vysokým dílem střižní vlny. Tento nejkvalitnější přírodní materiál je přirozeně antibakteriální, voděodolný a antistatický. Tkanina má vysokou otěruvzdornost, je tvarovcě stálá, nepohlcuje pachy ani prach a je navíc ošetřena tak, aby odpovídala podmínkám nejvyšších certifikátů nehořlavosti.)</t>
  </si>
  <si>
    <t>barva čalounění: světlé odstíny - kategorie C, Lowlands 524, dřevina: Buk standard - Natural (olejovaný povrch), rozměry: vxšxh 67x70x70 cm; sedadlová výška: 40 cm, hmotnost 17,6 kg, hloubka sedadla 45 cm, šířka sedadla 63 cm</t>
  </si>
  <si>
    <t>barva čalounění: světlé odstíny - kategorie C, Lowlands 524,  dřevina: Buk standard - Natural (olejovaný povrch), rozměry: vxšxh 67x134x70 cm; sedadlová výška: 40 cm, výška loketníku 67cm</t>
  </si>
  <si>
    <t>látkové čalounění, 100% polyester, vnitřní složení: pěna,  materiál nohou kov, hliník, povrchová úprava lazurování</t>
  </si>
  <si>
    <r>
      <t>barva: l</t>
    </r>
    <r>
      <rPr>
        <sz val="11"/>
        <rFont val="Lato"/>
        <charset val="238"/>
      </rPr>
      <t>ososová (SALMON BEIGE 112)</t>
    </r>
    <r>
      <rPr>
        <b/>
        <sz val="11"/>
        <rFont val="Lato"/>
      </rPr>
      <t xml:space="preserve">,
</t>
    </r>
    <r>
      <rPr>
        <sz val="11"/>
        <rFont val="Lato"/>
      </rPr>
      <t>rozměry: vxšxh 69x67x69 cm</t>
    </r>
  </si>
  <si>
    <t>Křesla do odpočíváren s područkou</t>
  </si>
  <si>
    <r>
      <t>barva:</t>
    </r>
    <r>
      <rPr>
        <b/>
        <sz val="11"/>
        <rFont val="Lato"/>
      </rPr>
      <t xml:space="preserve"> </t>
    </r>
    <r>
      <rPr>
        <sz val="11"/>
        <rFont val="Lato"/>
        <charset val="238"/>
      </rPr>
      <t>rezavě hnědá (RUST BROWN 130)</t>
    </r>
    <r>
      <rPr>
        <b/>
        <sz val="11"/>
        <rFont val="Lato"/>
      </rPr>
      <t>,</t>
    </r>
    <r>
      <rPr>
        <sz val="11"/>
        <rFont val="Lato"/>
      </rPr>
      <t xml:space="preserve"> 
rozměry: vxšxh 69x67x69 cm</t>
    </r>
  </si>
  <si>
    <t>syntetická tkanina, plast, náplň je vyrobena z materiálu EPS, tedy polystyrenu, který je odolný v objemu, tvaru i stárnutí.</t>
  </si>
  <si>
    <r>
      <t xml:space="preserve">syntetická tkanina - voděodolná úprava,voděodolný / ISO 105B02, (stupeň 6), otěruvzdornost 30.000 Martindale, </t>
    </r>
    <r>
      <rPr>
        <sz val="11"/>
        <color theme="1"/>
        <rFont val="Lato"/>
        <charset val="238"/>
      </rPr>
      <t xml:space="preserve"> plast práškově lakovaný</t>
    </r>
  </si>
  <si>
    <t>Uzamykatelné skříňky na kolečkách u recepce</t>
  </si>
  <si>
    <t>barva potahu: světle šedá, 
rozměry: vxšxh 25x120x190 cm</t>
  </si>
  <si>
    <t>práškově lakovaná nerezová ocel, barva: tmavě zelená (DARK GREEN 180),
rozměry: vxšxh 69x67x69 cm, područky
polstrování - barva čalounění Anthracitová (ANTHRACITE 445)</t>
  </si>
  <si>
    <t>E1</t>
  </si>
  <si>
    <t>Odkaz na část dokumentace</t>
  </si>
  <si>
    <t>textová část projektové dokumentace</t>
  </si>
  <si>
    <t>list VV místnost 104, projekt mobiliáře místnosti 104</t>
  </si>
  <si>
    <t>list VV místnost 107, projekt mobiliáře místnosti 107</t>
  </si>
  <si>
    <t>Odkaz na referenční výrobek</t>
  </si>
  <si>
    <t>Obrázek ref. výrobku</t>
  </si>
  <si>
    <t>Cena celkem
 bez DPH</t>
  </si>
  <si>
    <t>Cena za jednotku 
bez DPH</t>
  </si>
  <si>
    <t>Místnost
č.</t>
  </si>
  <si>
    <t>barva: tmavě zelená (DARK GREEN 180),
 rozměry: ø44cm v. 47 cm</t>
  </si>
  <si>
    <r>
      <t xml:space="preserve">č.m. 111-117 bílá  a </t>
    </r>
    <r>
      <rPr>
        <sz val="11"/>
        <rFont val="Lato"/>
        <charset val="238"/>
      </rPr>
      <t>120, 226 - stříbrná</t>
    </r>
    <r>
      <rPr>
        <sz val="11"/>
        <color theme="1"/>
        <rFont val="Lato"/>
        <charset val="238"/>
      </rPr>
      <t>,</t>
    </r>
    <r>
      <rPr>
        <sz val="11"/>
        <color rgb="FFFF0000"/>
        <rFont val="Lato"/>
        <charset val="238"/>
      </rPr>
      <t xml:space="preserve"> </t>
    </r>
    <r>
      <rPr>
        <sz val="11"/>
        <rFont val="Lato"/>
        <charset val="238"/>
      </rPr>
      <t>průměr 80cm
101,128</t>
    </r>
  </si>
  <si>
    <t>dubové dřevo - natur</t>
  </si>
  <si>
    <t>práškově lakovaná nerezová ocel</t>
  </si>
  <si>
    <t>dřevo</t>
  </si>
  <si>
    <t xml:space="preserve">Otočná židle
na recepci </t>
  </si>
  <si>
    <t>Účastník (název a sídlo firmy)</t>
  </si>
  <si>
    <t>Ostatní náklady</t>
  </si>
  <si>
    <t>Služby</t>
  </si>
  <si>
    <t>Datum:  ………………………………………………………..</t>
  </si>
  <si>
    <t>Razítko a podpis zástupce: …………………………………………………………….</t>
  </si>
  <si>
    <t>Dodávka mobiliáře pro saunový svět</t>
  </si>
  <si>
    <t>Zadavatel: Slatinné lázně Třeboň, Lázeňská 1001, 379 01 Třeboň</t>
  </si>
  <si>
    <t>Výkaz výměr, specifikace položek, cenová nabídka</t>
  </si>
  <si>
    <r>
      <t xml:space="preserve">Kuchyňská linka 
místnost 107
</t>
    </r>
    <r>
      <rPr>
        <b/>
        <sz val="11"/>
        <rFont val="Lato"/>
        <charset val="238"/>
      </rPr>
      <t>účastník nacení položky v listu VV místnost 107, hodnota v tomto listu se automaticky propisuje z listu VV místnost 107</t>
    </r>
  </si>
  <si>
    <r>
      <t xml:space="preserve">Kancelář 
místnost 104
</t>
    </r>
    <r>
      <rPr>
        <b/>
        <sz val="11"/>
        <rFont val="Lato"/>
        <charset val="238"/>
      </rPr>
      <t>účastník nacení položky v listu VV místnost 104, hodnota v tomto listu se automaticky propisuje z listu VV místnost 104</t>
    </r>
  </si>
  <si>
    <t>barva: Rezavě hnědá (RUST BROWN 130),
rozměry: ø44cm v. 47 cm</t>
  </si>
  <si>
    <t>vypracování výrobní dílenské dokumentace, zaměření v prostorách stavby před výrobou, doprava, montážní práce, ubytování, veškerá součinnost při realizaci</t>
  </si>
  <si>
    <t>otočná stolička určená do zdravotnictví, barva sedáku: bílá, rozměry: 53-73 cm, nosnost: 150 kg</t>
  </si>
  <si>
    <t>Jméno oprávněného zástupce za dodavatele: ………………………………………</t>
  </si>
  <si>
    <t>Sektor a typové výrobky -  místnost 104</t>
  </si>
  <si>
    <t>- celková nabídková cena bez DPH se automaticky propíše do listu VV_sektor a typové výrobky, viz položka č.20</t>
  </si>
  <si>
    <t>Sektor a typové výrobky -  místnost 107</t>
  </si>
  <si>
    <t>- celková nabídková cena bez DPH se automaticky propíše do listu VV_sektor a typové výrobky, viz položka č.22</t>
  </si>
  <si>
    <t>barva: bílá 8x, stříbrná 2x</t>
  </si>
  <si>
    <t xml:space="preserve">
Nabídka referenčního výrobku dle čl. 5.3.1 a) zadávací dokumentace
ANO x NE 
</t>
  </si>
  <si>
    <t xml:space="preserve">
Nabídka jiného výrobku dle čl. 5.3.1 b) zadávací dokumentace
IDENTIFIKACE VÝROBKU 
</t>
  </si>
  <si>
    <t>Sektor a typové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</si>
</sst>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&quot; &quot;* #,##0.00&quot; &quot;[$Kč-405]&quot; &quot;;&quot;-&quot;* #,##0.00&quot; &quot;[$Kč-405]&quot; &quot;;&quot; &quot;* &quot;-&quot;??&quot; &quot;[$Kč-405]&quot; &quot;"/>
  </numFmts>
  <fonts count="34">
    <font>
      <sz val="11"/>
      <color indexed="8"/>
      <name val="Lato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b/>
      <sz val="11"/>
      <color indexed="8"/>
      <name val="Lato"/>
    </font>
    <font>
      <sz val="11"/>
      <color indexed="11"/>
      <name val="Lato"/>
    </font>
    <font>
      <sz val="11"/>
      <color rgb="FFFF0000"/>
      <name val="Lato"/>
    </font>
    <font>
      <sz val="11"/>
      <color rgb="FFFF0000"/>
      <name val="Lato"/>
      <charset val="238"/>
    </font>
    <font>
      <u/>
      <sz val="11"/>
      <color theme="10"/>
      <name val="Lato"/>
    </font>
    <font>
      <b/>
      <sz val="11"/>
      <color indexed="8"/>
      <name val="Lato"/>
      <charset val="238"/>
    </font>
    <font>
      <b/>
      <u/>
      <sz val="12"/>
      <color indexed="8"/>
      <name val="Lato"/>
      <charset val="238"/>
    </font>
    <font>
      <sz val="11"/>
      <name val="Lato"/>
    </font>
    <font>
      <b/>
      <sz val="11"/>
      <name val="Lato"/>
    </font>
    <font>
      <b/>
      <sz val="11"/>
      <color theme="1"/>
      <name val="Lato"/>
      <charset val="238"/>
    </font>
    <font>
      <sz val="11"/>
      <color theme="1"/>
      <name val="Lato"/>
      <charset val="238"/>
    </font>
    <font>
      <sz val="11"/>
      <name val="Lato"/>
      <charset val="238"/>
    </font>
    <font>
      <sz val="11"/>
      <color indexed="8"/>
      <name val="Lato"/>
    </font>
    <font>
      <sz val="11"/>
      <color theme="1"/>
      <name val="Lato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color indexed="8"/>
      <name val="Lato"/>
      <charset val="238"/>
    </font>
    <font>
      <b/>
      <sz val="12"/>
      <color theme="1"/>
      <name val="Lato"/>
      <charset val="238"/>
    </font>
    <font>
      <b/>
      <sz val="11"/>
      <name val="Lato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Lat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8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 applyNumberFormat="0" applyFill="0" applyBorder="0" applyProtection="0"/>
    <xf numFmtId="0" fontId="7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0" fontId="17" fillId="0" borderId="1"/>
    <xf numFmtId="0" fontId="2" fillId="0" borderId="1"/>
    <xf numFmtId="0" fontId="1" fillId="0" borderId="1"/>
    <xf numFmtId="0" fontId="15" fillId="0" borderId="1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Font="1" applyAlignment="1"/>
    <xf numFmtId="0" fontId="0" fillId="0" borderId="2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2" xfId="1" applyFill="1" applyBorder="1" applyAlignment="1">
      <alignment horizontal="left" vertical="center" wrapText="1"/>
    </xf>
    <xf numFmtId="0" fontId="7" fillId="6" borderId="2" xfId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/>
    <xf numFmtId="44" fontId="0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2" xfId="0" applyFont="1" applyFill="1" applyBorder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4" fontId="0" fillId="0" borderId="0" xfId="0" applyNumberFormat="1" applyFont="1" applyAlignment="1"/>
    <xf numFmtId="0" fontId="0" fillId="0" borderId="0" xfId="0" applyFont="1" applyAlignment="1">
      <alignment wrapText="1"/>
    </xf>
    <xf numFmtId="0" fontId="0" fillId="8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 wrapText="1"/>
    </xf>
    <xf numFmtId="164" fontId="0" fillId="8" borderId="2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164" fontId="0" fillId="7" borderId="3" xfId="0" applyNumberFormat="1" applyFont="1" applyFill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top"/>
    </xf>
    <xf numFmtId="0" fontId="10" fillId="4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/>
    <xf numFmtId="44" fontId="20" fillId="0" borderId="0" xfId="2" applyFont="1" applyAlignme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7" fillId="2" borderId="2" xfId="1" applyFill="1" applyBorder="1" applyAlignment="1">
      <alignment horizontal="left" vertical="center" wrapText="1"/>
    </xf>
    <xf numFmtId="0" fontId="7" fillId="4" borderId="2" xfId="1" applyFill="1" applyBorder="1" applyAlignment="1">
      <alignment horizontal="left" vertical="center" wrapText="1"/>
    </xf>
    <xf numFmtId="49" fontId="0" fillId="4" borderId="2" xfId="0" applyNumberFormat="1" applyFont="1" applyFill="1" applyBorder="1" applyAlignment="1">
      <alignment vertical="center" wrapText="1"/>
    </xf>
    <xf numFmtId="0" fontId="0" fillId="4" borderId="2" xfId="0" applyNumberFormat="1" applyFont="1" applyFill="1" applyBorder="1" applyAlignment="1">
      <alignment horizontal="center" vertical="center"/>
    </xf>
    <xf numFmtId="165" fontId="0" fillId="7" borderId="2" xfId="0" applyNumberFormat="1" applyFont="1" applyFill="1" applyBorder="1" applyAlignment="1">
      <alignment vertical="center"/>
    </xf>
    <xf numFmtId="165" fontId="0" fillId="4" borderId="2" xfId="0" applyNumberFormat="1" applyFont="1" applyFill="1" applyBorder="1" applyAlignment="1">
      <alignment vertical="center"/>
    </xf>
    <xf numFmtId="49" fontId="7" fillId="4" borderId="2" xfId="1" applyNumberFormat="1" applyFill="1" applyBorder="1" applyAlignment="1">
      <alignment horizontal="left" vertical="center" wrapText="1"/>
    </xf>
    <xf numFmtId="0" fontId="0" fillId="4" borderId="2" xfId="0" applyFont="1" applyFill="1" applyBorder="1" applyAlignment="1"/>
    <xf numFmtId="165" fontId="16" fillId="7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9" borderId="5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/>
    </xf>
    <xf numFmtId="0" fontId="11" fillId="9" borderId="4" xfId="0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7" borderId="0" xfId="0" applyFont="1" applyFill="1" applyAlignment="1">
      <alignment horizontal="left" vertical="top"/>
    </xf>
    <xf numFmtId="0" fontId="13" fillId="2" borderId="2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10" fillId="4" borderId="2" xfId="0" applyFont="1" applyFill="1" applyBorder="1" applyAlignment="1">
      <alignment horizontal="center" vertical="center"/>
    </xf>
    <xf numFmtId="0" fontId="22" fillId="7" borderId="0" xfId="0" applyFont="1" applyFill="1"/>
    <xf numFmtId="0" fontId="25" fillId="0" borderId="1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49" fontId="22" fillId="0" borderId="0" xfId="0" applyNumberFormat="1" applyFont="1" applyAlignment="1">
      <alignment horizontal="center"/>
    </xf>
    <xf numFmtId="44" fontId="22" fillId="0" borderId="0" xfId="2" applyFont="1" applyAlignment="1">
      <alignment horizontal="center"/>
    </xf>
    <xf numFmtId="49" fontId="22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7" borderId="0" xfId="0" applyFont="1" applyFill="1" applyAlignment="1">
      <alignment horizontal="left" vertical="center"/>
    </xf>
    <xf numFmtId="0" fontId="24" fillId="7" borderId="0" xfId="0" applyFont="1" applyFill="1" applyAlignment="1">
      <alignment horizontal="left" vertical="top"/>
    </xf>
    <xf numFmtId="49" fontId="22" fillId="7" borderId="0" xfId="0" applyNumberFormat="1" applyFont="1" applyFill="1" applyAlignment="1">
      <alignment horizontal="center"/>
    </xf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49" fontId="2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44" fontId="26" fillId="0" borderId="1" xfId="2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49" fontId="26" fillId="10" borderId="4" xfId="0" applyNumberFormat="1" applyFont="1" applyFill="1" applyBorder="1" applyAlignment="1">
      <alignment horizontal="center" vertical="center" wrapText="1"/>
    </xf>
    <xf numFmtId="49" fontId="26" fillId="10" borderId="5" xfId="0" applyNumberFormat="1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49" fontId="26" fillId="10" borderId="5" xfId="0" applyNumberFormat="1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/>
    </xf>
    <xf numFmtId="49" fontId="28" fillId="0" borderId="8" xfId="0" applyNumberFormat="1" applyFont="1" applyBorder="1" applyAlignment="1">
      <alignment horizontal="left" wrapText="1"/>
    </xf>
    <xf numFmtId="0" fontId="22" fillId="0" borderId="8" xfId="0" applyFont="1" applyBorder="1" applyAlignment="1">
      <alignment horizontal="center"/>
    </xf>
    <xf numFmtId="44" fontId="22" fillId="7" borderId="8" xfId="2" applyFont="1" applyFill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44" fontId="22" fillId="0" borderId="9" xfId="2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49" fontId="28" fillId="0" borderId="2" xfId="0" applyNumberFormat="1" applyFont="1" applyBorder="1" applyAlignment="1">
      <alignment horizontal="left" wrapText="1"/>
    </xf>
    <xf numFmtId="0" fontId="22" fillId="0" borderId="2" xfId="0" applyFont="1" applyBorder="1" applyAlignment="1">
      <alignment horizontal="center"/>
    </xf>
    <xf numFmtId="44" fontId="22" fillId="7" borderId="2" xfId="2" applyFont="1" applyFill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4" fontId="22" fillId="0" borderId="11" xfId="2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49" fontId="28" fillId="0" borderId="13" xfId="0" applyNumberFormat="1" applyFont="1" applyBorder="1" applyAlignment="1">
      <alignment horizontal="left" wrapText="1"/>
    </xf>
    <xf numFmtId="0" fontId="22" fillId="0" borderId="13" xfId="0" applyFont="1" applyBorder="1" applyAlignment="1">
      <alignment horizontal="center"/>
    </xf>
    <xf numFmtId="44" fontId="22" fillId="7" borderId="13" xfId="2" applyFont="1" applyFill="1" applyBorder="1" applyAlignment="1">
      <alignment horizontal="center"/>
    </xf>
    <xf numFmtId="49" fontId="22" fillId="0" borderId="13" xfId="0" applyNumberFormat="1" applyFont="1" applyBorder="1" applyAlignment="1">
      <alignment horizontal="center"/>
    </xf>
    <xf numFmtId="44" fontId="22" fillId="0" borderId="14" xfId="2" applyFont="1" applyBorder="1" applyAlignment="1">
      <alignment horizontal="center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44" fontId="26" fillId="0" borderId="0" xfId="2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4" fontId="29" fillId="0" borderId="0" xfId="2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26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horizontal="right"/>
    </xf>
    <xf numFmtId="49" fontId="31" fillId="0" borderId="2" xfId="0" applyNumberFormat="1" applyFont="1" applyBorder="1" applyAlignment="1">
      <alignment horizontal="left" wrapText="1"/>
    </xf>
    <xf numFmtId="0" fontId="32" fillId="0" borderId="2" xfId="0" applyFont="1" applyBorder="1" applyAlignment="1">
      <alignment horizontal="center"/>
    </xf>
    <xf numFmtId="44" fontId="32" fillId="7" borderId="2" xfId="2" applyFont="1" applyFill="1" applyBorder="1" applyAlignment="1">
      <alignment horizontal="center"/>
    </xf>
    <xf numFmtId="49" fontId="32" fillId="0" borderId="2" xfId="0" applyNumberFormat="1" applyFont="1" applyBorder="1" applyAlignment="1">
      <alignment horizontal="center"/>
    </xf>
    <xf numFmtId="49" fontId="26" fillId="0" borderId="0" xfId="0" applyNumberFormat="1" applyFont="1" applyAlignment="1">
      <alignment horizontal="left" wrapText="1"/>
    </xf>
    <xf numFmtId="0" fontId="26" fillId="0" borderId="0" xfId="0" applyFont="1" applyAlignment="1">
      <alignment horizontal="right"/>
    </xf>
    <xf numFmtId="49" fontId="29" fillId="0" borderId="0" xfId="0" applyNumberFormat="1" applyFont="1" applyAlignment="1">
      <alignment horizontal="left" wrapText="1"/>
    </xf>
    <xf numFmtId="0" fontId="29" fillId="0" borderId="0" xfId="0" applyFont="1" applyAlignment="1">
      <alignment horizontal="right"/>
    </xf>
    <xf numFmtId="49" fontId="22" fillId="0" borderId="0" xfId="0" applyNumberFormat="1" applyFont="1" applyAlignment="1">
      <alignment horizontal="left" wrapText="1"/>
    </xf>
    <xf numFmtId="0" fontId="22" fillId="0" borderId="0" xfId="0" applyFont="1" applyAlignment="1">
      <alignment horizontal="right"/>
    </xf>
    <xf numFmtId="49" fontId="22" fillId="0" borderId="0" xfId="0" applyNumberFormat="1" applyFont="1" applyAlignment="1">
      <alignment horizontal="left"/>
    </xf>
    <xf numFmtId="0" fontId="30" fillId="0" borderId="7" xfId="0" applyFont="1" applyBorder="1" applyAlignment="1">
      <alignment horizontal="center"/>
    </xf>
    <xf numFmtId="49" fontId="31" fillId="0" borderId="8" xfId="0" applyNumberFormat="1" applyFont="1" applyBorder="1" applyAlignment="1">
      <alignment horizontal="left" wrapText="1"/>
    </xf>
    <xf numFmtId="0" fontId="32" fillId="0" borderId="8" xfId="0" applyFont="1" applyBorder="1" applyAlignment="1">
      <alignment horizontal="center"/>
    </xf>
    <xf numFmtId="44" fontId="32" fillId="7" borderId="8" xfId="2" applyFont="1" applyFill="1" applyBorder="1" applyAlignment="1">
      <alignment horizontal="center"/>
    </xf>
    <xf numFmtId="49" fontId="32" fillId="0" borderId="8" xfId="0" applyNumberFormat="1" applyFont="1" applyBorder="1" applyAlignment="1">
      <alignment horizontal="center"/>
    </xf>
    <xf numFmtId="44" fontId="32" fillId="0" borderId="9" xfId="2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44" fontId="32" fillId="0" borderId="11" xfId="2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49" fontId="31" fillId="0" borderId="13" xfId="0" applyNumberFormat="1" applyFont="1" applyBorder="1" applyAlignment="1">
      <alignment horizontal="left" wrapText="1"/>
    </xf>
    <xf numFmtId="0" fontId="32" fillId="0" borderId="13" xfId="0" applyFont="1" applyBorder="1" applyAlignment="1">
      <alignment horizontal="center"/>
    </xf>
    <xf numFmtId="44" fontId="32" fillId="7" borderId="13" xfId="2" applyFont="1" applyFill="1" applyBorder="1" applyAlignment="1">
      <alignment horizontal="center"/>
    </xf>
    <xf numFmtId="49" fontId="32" fillId="0" borderId="13" xfId="0" applyNumberFormat="1" applyFont="1" applyBorder="1" applyAlignment="1">
      <alignment horizontal="center"/>
    </xf>
    <xf numFmtId="44" fontId="32" fillId="0" borderId="14" xfId="2" applyFont="1" applyBorder="1" applyAlignment="1">
      <alignment horizontal="center"/>
    </xf>
    <xf numFmtId="0" fontId="10" fillId="2" borderId="3" xfId="0" applyFont="1" applyFill="1" applyBorder="1" applyAlignment="1">
      <alignment horizontal="left" vertical="top" wrapText="1"/>
    </xf>
    <xf numFmtId="0" fontId="7" fillId="2" borderId="3" xfId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10" fillId="7" borderId="0" xfId="0" applyFont="1" applyFill="1" applyAlignment="1">
      <alignment horizontal="left" vertical="center"/>
    </xf>
    <xf numFmtId="0" fontId="33" fillId="9" borderId="5" xfId="6" applyFont="1" applyFill="1" applyBorder="1" applyAlignment="1">
      <alignment horizontal="center" vertical="center" wrapText="1"/>
    </xf>
    <xf numFmtId="0" fontId="33" fillId="9" borderId="6" xfId="6" applyFont="1" applyFill="1" applyBorder="1" applyAlignment="1">
      <alignment horizontal="center" vertical="center" wrapText="1"/>
    </xf>
  </cellXfs>
  <cellStyles count="7">
    <cellStyle name="Hypertextový odkaz" xfId="1" builtinId="8"/>
    <cellStyle name="Měna" xfId="2" builtinId="4"/>
    <cellStyle name="Normální" xfId="0" builtinId="0"/>
    <cellStyle name="Normální 2" xfId="4"/>
    <cellStyle name="normální 3" xfId="3"/>
    <cellStyle name="Normální 4" xfId="5"/>
    <cellStyle name="Normální 5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006D99"/>
      <rgbColor rgb="FFDDF1FB"/>
      <rgbColor rgb="FFD8D8D8"/>
      <rgbColor rgb="FF00B050"/>
      <rgbColor rgb="FFF2F2F2"/>
      <rgbColor rgb="FFFFFFFF"/>
      <rgbColor rgb="FF009EA9"/>
      <rgbColor rgb="FFA6CFC4"/>
      <rgbColor rgb="FFAFDAEB"/>
      <rgbColor rgb="FF9BE1D5"/>
      <rgbColor rgb="FF4797CD"/>
      <rgbColor rgb="FFFFFFCC"/>
      <rgbColor rgb="FF0070C0"/>
      <rgbColor rgb="FF0563C1"/>
      <rgbColor rgb="FFFF00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500904</xdr:colOff>
      <xdr:row>10</xdr:row>
      <xdr:rowOff>409156</xdr:rowOff>
    </xdr:from>
    <xdr:to>
      <xdr:col>10</xdr:col>
      <xdr:colOff>1529603</xdr:colOff>
      <xdr:row>10</xdr:row>
      <xdr:rowOff>1628355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16051" y="2941685"/>
          <a:ext cx="1028699" cy="1219199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15</xdr:row>
      <xdr:rowOff>98591</xdr:rowOff>
    </xdr:from>
    <xdr:to>
      <xdr:col>10</xdr:col>
      <xdr:colOff>1981200</xdr:colOff>
      <xdr:row>15</xdr:row>
      <xdr:rowOff>1485376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01925" y="8004341"/>
          <a:ext cx="1876425" cy="1386785"/>
        </a:xfrm>
        <a:prstGeom prst="rect">
          <a:avLst/>
        </a:prstGeom>
      </xdr:spPr>
    </xdr:pic>
    <xdr:clientData/>
  </xdr:twoCellAnchor>
  <xdr:twoCellAnchor editAs="oneCell">
    <xdr:from>
      <xdr:col>10</xdr:col>
      <xdr:colOff>222998</xdr:colOff>
      <xdr:row>16</xdr:row>
      <xdr:rowOff>112057</xdr:rowOff>
    </xdr:from>
    <xdr:to>
      <xdr:col>10</xdr:col>
      <xdr:colOff>2086167</xdr:colOff>
      <xdr:row>16</xdr:row>
      <xdr:rowOff>1030941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64822" y="16102851"/>
          <a:ext cx="1863169" cy="918884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209551</xdr:colOff>
      <xdr:row>18</xdr:row>
      <xdr:rowOff>85725</xdr:rowOff>
    </xdr:from>
    <xdr:to>
      <xdr:col>10</xdr:col>
      <xdr:colOff>1737591</xdr:colOff>
      <xdr:row>18</xdr:row>
      <xdr:rowOff>1340784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06701" y="12573000"/>
          <a:ext cx="1528040" cy="1255059"/>
        </a:xfrm>
        <a:prstGeom prst="rect">
          <a:avLst/>
        </a:prstGeom>
      </xdr:spPr>
    </xdr:pic>
    <xdr:clientData/>
  </xdr:twoCellAnchor>
  <xdr:twoCellAnchor editAs="oneCell">
    <xdr:from>
      <xdr:col>10</xdr:col>
      <xdr:colOff>296395</xdr:colOff>
      <xdr:row>19</xdr:row>
      <xdr:rowOff>123455</xdr:rowOff>
    </xdr:from>
    <xdr:to>
      <xdr:col>10</xdr:col>
      <xdr:colOff>2239495</xdr:colOff>
      <xdr:row>19</xdr:row>
      <xdr:rowOff>1417228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93545" y="14029955"/>
          <a:ext cx="1943100" cy="1293773"/>
        </a:xfrm>
        <a:prstGeom prst="rect">
          <a:avLst/>
        </a:prstGeom>
      </xdr:spPr>
    </xdr:pic>
    <xdr:clientData/>
  </xdr:twoCellAnchor>
  <xdr:twoCellAnchor editAs="oneCell">
    <xdr:from>
      <xdr:col>10</xdr:col>
      <xdr:colOff>364191</xdr:colOff>
      <xdr:row>20</xdr:row>
      <xdr:rowOff>261505</xdr:rowOff>
    </xdr:from>
    <xdr:to>
      <xdr:col>10</xdr:col>
      <xdr:colOff>2021541</xdr:colOff>
      <xdr:row>20</xdr:row>
      <xdr:rowOff>1129798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00044" y="22796534"/>
          <a:ext cx="1657350" cy="868293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192435</xdr:colOff>
      <xdr:row>21</xdr:row>
      <xdr:rowOff>128577</xdr:rowOff>
    </xdr:from>
    <xdr:to>
      <xdr:col>10</xdr:col>
      <xdr:colOff>1657350</xdr:colOff>
      <xdr:row>21</xdr:row>
      <xdr:rowOff>1562930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489585" y="16549677"/>
          <a:ext cx="1464915" cy="1434353"/>
        </a:xfrm>
        <a:prstGeom prst="rect">
          <a:avLst/>
        </a:prstGeom>
      </xdr:spPr>
    </xdr:pic>
    <xdr:clientData/>
  </xdr:twoCellAnchor>
  <xdr:twoCellAnchor editAs="oneCell">
    <xdr:from>
      <xdr:col>10</xdr:col>
      <xdr:colOff>155957</xdr:colOff>
      <xdr:row>22</xdr:row>
      <xdr:rowOff>146826</xdr:rowOff>
    </xdr:from>
    <xdr:to>
      <xdr:col>10</xdr:col>
      <xdr:colOff>1943100</xdr:colOff>
      <xdr:row>22</xdr:row>
      <xdr:rowOff>1741908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453107" y="18253851"/>
          <a:ext cx="1787143" cy="1595082"/>
        </a:xfrm>
        <a:prstGeom prst="rect">
          <a:avLst/>
        </a:prstGeom>
      </xdr:spPr>
    </xdr:pic>
    <xdr:clientData/>
  </xdr:twoCellAnchor>
  <xdr:twoCellAnchor editAs="oneCell">
    <xdr:from>
      <xdr:col>10</xdr:col>
      <xdr:colOff>58270</xdr:colOff>
      <xdr:row>23</xdr:row>
      <xdr:rowOff>78442</xdr:rowOff>
    </xdr:from>
    <xdr:to>
      <xdr:col>10</xdr:col>
      <xdr:colOff>1357263</xdr:colOff>
      <xdr:row>23</xdr:row>
      <xdr:rowOff>1014080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355420" y="20052367"/>
          <a:ext cx="1298993" cy="935638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371477</xdr:colOff>
      <xdr:row>24</xdr:row>
      <xdr:rowOff>76185</xdr:rowOff>
    </xdr:from>
    <xdr:to>
      <xdr:col>10</xdr:col>
      <xdr:colOff>1536700</xdr:colOff>
      <xdr:row>24</xdr:row>
      <xdr:rowOff>1482111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668627" y="22012260"/>
          <a:ext cx="1165223" cy="1405926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342902</xdr:colOff>
      <xdr:row>25</xdr:row>
      <xdr:rowOff>190499</xdr:rowOff>
    </xdr:from>
    <xdr:to>
      <xdr:col>10</xdr:col>
      <xdr:colOff>1358067</xdr:colOff>
      <xdr:row>25</xdr:row>
      <xdr:rowOff>1256296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640052" y="23650574"/>
          <a:ext cx="1015165" cy="1065797"/>
        </a:xfrm>
        <a:prstGeom prst="rect">
          <a:avLst/>
        </a:prstGeom>
      </xdr:spPr>
    </xdr:pic>
    <xdr:clientData/>
  </xdr:twoCellAnchor>
  <xdr:twoCellAnchor editAs="oneCell">
    <xdr:from>
      <xdr:col>10</xdr:col>
      <xdr:colOff>638176</xdr:colOff>
      <xdr:row>26</xdr:row>
      <xdr:rowOff>278045</xdr:rowOff>
    </xdr:from>
    <xdr:to>
      <xdr:col>10</xdr:col>
      <xdr:colOff>1428750</xdr:colOff>
      <xdr:row>26</xdr:row>
      <xdr:rowOff>1399613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935326" y="25166870"/>
          <a:ext cx="790574" cy="1121568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323850</xdr:colOff>
      <xdr:row>30</xdr:row>
      <xdr:rowOff>269947</xdr:rowOff>
    </xdr:from>
    <xdr:to>
      <xdr:col>10</xdr:col>
      <xdr:colOff>1704975</xdr:colOff>
      <xdr:row>30</xdr:row>
      <xdr:rowOff>1525006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621000" y="40532122"/>
          <a:ext cx="1381125" cy="1255059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285751</xdr:colOff>
      <xdr:row>17</xdr:row>
      <xdr:rowOff>229511</xdr:rowOff>
    </xdr:from>
    <xdr:to>
      <xdr:col>10</xdr:col>
      <xdr:colOff>1756834</xdr:colOff>
      <xdr:row>17</xdr:row>
      <xdr:rowOff>1367951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582901" y="11126111"/>
          <a:ext cx="1471083" cy="1138440"/>
        </a:xfrm>
        <a:prstGeom prst="rect">
          <a:avLst/>
        </a:prstGeom>
      </xdr:spPr>
    </xdr:pic>
    <xdr:clientData/>
  </xdr:twoCellAnchor>
  <xdr:twoCellAnchor editAs="oneCell">
    <xdr:from>
      <xdr:col>10</xdr:col>
      <xdr:colOff>306917</xdr:colOff>
      <xdr:row>28</xdr:row>
      <xdr:rowOff>246529</xdr:rowOff>
    </xdr:from>
    <xdr:to>
      <xdr:col>10</xdr:col>
      <xdr:colOff>2061168</xdr:colOff>
      <xdr:row>28</xdr:row>
      <xdr:rowOff>1604107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604067" y="28364329"/>
          <a:ext cx="1754251" cy="1357578"/>
        </a:xfrm>
        <a:prstGeom prst="rect">
          <a:avLst/>
        </a:prstGeom>
      </xdr:spPr>
    </xdr:pic>
    <xdr:clientData/>
  </xdr:twoCellAnchor>
  <xdr:twoCellAnchor editAs="oneCell">
    <xdr:from>
      <xdr:col>10</xdr:col>
      <xdr:colOff>257735</xdr:colOff>
      <xdr:row>32</xdr:row>
      <xdr:rowOff>118670</xdr:rowOff>
    </xdr:from>
    <xdr:to>
      <xdr:col>10</xdr:col>
      <xdr:colOff>2308412</xdr:colOff>
      <xdr:row>32</xdr:row>
      <xdr:rowOff>1994290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542559" y="35181876"/>
          <a:ext cx="2050677" cy="1875620"/>
        </a:xfrm>
        <a:prstGeom prst="rect">
          <a:avLst/>
        </a:prstGeom>
      </xdr:spPr>
    </xdr:pic>
    <xdr:clientData/>
  </xdr:twoCellAnchor>
  <xdr:twoCellAnchor editAs="oneCell">
    <xdr:from>
      <xdr:col>10</xdr:col>
      <xdr:colOff>504265</xdr:colOff>
      <xdr:row>11</xdr:row>
      <xdr:rowOff>162156</xdr:rowOff>
    </xdr:from>
    <xdr:to>
      <xdr:col>10</xdr:col>
      <xdr:colOff>1658470</xdr:colOff>
      <xdr:row>11</xdr:row>
      <xdr:rowOff>2248327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801415" y="3067281"/>
          <a:ext cx="1154205" cy="2086171"/>
        </a:xfrm>
        <a:prstGeom prst="rect">
          <a:avLst/>
        </a:prstGeom>
      </xdr:spPr>
    </xdr:pic>
    <xdr:clientData/>
  </xdr:twoCellAnchor>
  <xdr:twoCellAnchor editAs="oneCell">
    <xdr:from>
      <xdr:col>10</xdr:col>
      <xdr:colOff>997324</xdr:colOff>
      <xdr:row>23</xdr:row>
      <xdr:rowOff>1178863</xdr:rowOff>
    </xdr:from>
    <xdr:to>
      <xdr:col>10</xdr:col>
      <xdr:colOff>2106706</xdr:colOff>
      <xdr:row>23</xdr:row>
      <xdr:rowOff>1877257</xdr:rowOff>
    </xdr:to>
    <xdr:pic>
      <xdr:nvPicPr>
        <xdr:cNvPr id="29" name="Obrázek 2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294474" y="21152788"/>
          <a:ext cx="1109382" cy="698394"/>
        </a:xfrm>
        <a:prstGeom prst="rect">
          <a:avLst/>
        </a:prstGeom>
      </xdr:spPr>
    </xdr:pic>
    <xdr:clientData/>
  </xdr:twoCellAnchor>
  <xdr:oneCellAnchor>
    <xdr:from>
      <xdr:col>10</xdr:col>
      <xdr:colOff>266700</xdr:colOff>
      <xdr:row>13</xdr:row>
      <xdr:rowOff>164618</xdr:rowOff>
    </xdr:from>
    <xdr:ext cx="1285875" cy="1158813"/>
    <xdr:pic>
      <xdr:nvPicPr>
        <xdr:cNvPr id="32" name="Obrázek 3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6391965" y="5442589"/>
          <a:ext cx="1285875" cy="1158813"/>
        </a:xfrm>
        <a:prstGeom prst="rect">
          <a:avLst/>
        </a:prstGeom>
      </xdr:spPr>
    </xdr:pic>
    <xdr:clientData/>
  </xdr:oneCellAnchor>
  <xdr:twoCellAnchor editAs="oneCell">
    <xdr:from>
      <xdr:col>10</xdr:col>
      <xdr:colOff>357467</xdr:colOff>
      <xdr:row>12</xdr:row>
      <xdr:rowOff>207021</xdr:rowOff>
    </xdr:from>
    <xdr:to>
      <xdr:col>10</xdr:col>
      <xdr:colOff>1714500</xdr:colOff>
      <xdr:row>12</xdr:row>
      <xdr:rowOff>1364491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8073967" y="5484992"/>
          <a:ext cx="1357033" cy="1157470"/>
        </a:xfrm>
        <a:prstGeom prst="rect">
          <a:avLst/>
        </a:prstGeom>
      </xdr:spPr>
    </xdr:pic>
    <xdr:clientData/>
  </xdr:twoCellAnchor>
  <xdr:twoCellAnchor editAs="oneCell">
    <xdr:from>
      <xdr:col>10</xdr:col>
      <xdr:colOff>313762</xdr:colOff>
      <xdr:row>14</xdr:row>
      <xdr:rowOff>865885</xdr:rowOff>
    </xdr:from>
    <xdr:to>
      <xdr:col>10</xdr:col>
      <xdr:colOff>1893793</xdr:colOff>
      <xdr:row>14</xdr:row>
      <xdr:rowOff>2129029</xdr:rowOff>
    </xdr:to>
    <xdr:pic>
      <xdr:nvPicPr>
        <xdr:cNvPr id="34" name="Obrázek 3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038291" y="12307091"/>
          <a:ext cx="1580031" cy="1263144"/>
        </a:xfrm>
        <a:prstGeom prst="rect">
          <a:avLst/>
        </a:prstGeom>
      </xdr:spPr>
    </xdr:pic>
    <xdr:clientData/>
  </xdr:twoCellAnchor>
  <xdr:twoCellAnchor editAs="oneCell">
    <xdr:from>
      <xdr:col>10</xdr:col>
      <xdr:colOff>398179</xdr:colOff>
      <xdr:row>27</xdr:row>
      <xdr:rowOff>192926</xdr:rowOff>
    </xdr:from>
    <xdr:to>
      <xdr:col>10</xdr:col>
      <xdr:colOff>1893794</xdr:colOff>
      <xdr:row>27</xdr:row>
      <xdr:rowOff>1501589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8114679" y="28487779"/>
          <a:ext cx="1495615" cy="1308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ignovynabytek.cz/hneda-latkova-zahradni-lenoska-laforma-pascale-182-cm/" TargetMode="External"/><Relationship Id="rId13" Type="http://schemas.openxmlformats.org/officeDocument/2006/relationships/hyperlink" Target="https://www.konsepti.com/starling-nizke-kreslo/" TargetMode="External"/><Relationship Id="rId18" Type="http://schemas.openxmlformats.org/officeDocument/2006/relationships/hyperlink" Target="https://imego.cz/cze/index.php?idKategorieStranky=136&amp;katalogKategorieIdRodiceVyber=2&amp;idPolozky=13" TargetMode="External"/><Relationship Id="rId3" Type="http://schemas.openxmlformats.org/officeDocument/2006/relationships/hyperlink" Target="https://www.ton.eu/cz/ton-produkty/detail/dvojkreslo-casablanca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saunapoint.cz/saunove-lehatko-atlanta-1193/" TargetMode="External"/><Relationship Id="rId12" Type="http://schemas.openxmlformats.org/officeDocument/2006/relationships/hyperlink" Target="https://www.ifantazie.cz/siroke-lehatko-stay-120-cm-svetle-sede-62008" TargetMode="External"/><Relationship Id="rId17" Type="http://schemas.openxmlformats.org/officeDocument/2006/relationships/hyperlink" Target="https://www.konsepti.com/starling-nizky-stul-nerez-o-44-cm-v-47-cm-rezave-hneda/" TargetMode="External"/><Relationship Id="rId2" Type="http://schemas.openxmlformats.org/officeDocument/2006/relationships/hyperlink" Target="https://www.ton.eu/cz/ton-produkty/detail/kreslo-casablanca1/" TargetMode="External"/><Relationship Id="rId16" Type="http://schemas.openxmlformats.org/officeDocument/2006/relationships/hyperlink" Target="https://www.konsepti.com/starling-nizke-kreslo/" TargetMode="External"/><Relationship Id="rId20" Type="http://schemas.openxmlformats.org/officeDocument/2006/relationships/hyperlink" Target="https://www.ton.eu/cz/ton-produkty/detail/kreslo-casablanca1/" TargetMode="External"/><Relationship Id="rId1" Type="http://schemas.openxmlformats.org/officeDocument/2006/relationships/hyperlink" Target="https://www.asker.cz/zidle--stolicky/stolicka-otocna-kovovy-ram/" TargetMode="External"/><Relationship Id="rId6" Type="http://schemas.openxmlformats.org/officeDocument/2006/relationships/hyperlink" Target="https://www.konsepti.com/starling-nizky-stul-nerez-o-44-cm-v-47-cm-rezave-hneda/" TargetMode="External"/><Relationship Id="rId11" Type="http://schemas.openxmlformats.org/officeDocument/2006/relationships/hyperlink" Target="https://www.domio.cz/zahradni-lehatka-nabytek/lehatko-l-uhlova-stay/" TargetMode="External"/><Relationship Id="rId5" Type="http://schemas.openxmlformats.org/officeDocument/2006/relationships/hyperlink" Target="https://www.bonami.cz/p/bezova-podnozka-cosmopolitan-design-vienna" TargetMode="External"/><Relationship Id="rId15" Type="http://schemas.openxmlformats.org/officeDocument/2006/relationships/hyperlink" Target="https://www.ton.eu/cz/ton-produkty/detail/sedacka-p-o-v/" TargetMode="External"/><Relationship Id="rId10" Type="http://schemas.openxmlformats.org/officeDocument/2006/relationships/hyperlink" Target="https://www.konsepti.com/starling-nizka-zidle/" TargetMode="External"/><Relationship Id="rId19" Type="http://schemas.openxmlformats.org/officeDocument/2006/relationships/hyperlink" Target="https://www.designpropaganda.cz/produkt/nomon-designove-nastenne-hodiny-oj" TargetMode="External"/><Relationship Id="rId4" Type="http://schemas.openxmlformats.org/officeDocument/2006/relationships/hyperlink" Target="https://www.bonami.cz/p/tmave-modra-sametova-podnozka-kooko-home-harmony" TargetMode="External"/><Relationship Id="rId9" Type="http://schemas.openxmlformats.org/officeDocument/2006/relationships/hyperlink" Target="https://shop.javorina.sk/lavica-ka-d324" TargetMode="External"/><Relationship Id="rId14" Type="http://schemas.openxmlformats.org/officeDocument/2006/relationships/hyperlink" Target="https://www.ikea.com/cz/cs/p/galant-zasuvkovy-dil-na-koleckach-cerne-morena-jasanova-dyha-60365153/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3"/>
  <sheetViews>
    <sheetView tabSelected="1" zoomScale="85" zoomScaleNormal="85" workbookViewId="0">
      <pane ySplit="10" topLeftCell="A20" activePane="bottomLeft" state="frozen"/>
      <selection pane="bottomLeft" activeCell="H5" sqref="H5"/>
    </sheetView>
  </sheetViews>
  <sheetFormatPr defaultRowHeight="14.25"/>
  <cols>
    <col min="1" max="1" width="9" style="4"/>
    <col min="2" max="2" width="9.25" style="6" customWidth="1"/>
    <col min="3" max="3" width="17.625" style="11" customWidth="1"/>
    <col min="4" max="4" width="28.875" style="37" customWidth="1"/>
    <col min="5" max="5" width="28.5" style="37" customWidth="1"/>
    <col min="6" max="6" width="15.125" style="11" customWidth="1"/>
    <col min="7" max="7" width="12.375" style="6" customWidth="1"/>
    <col min="8" max="9" width="16.25" style="1" customWidth="1"/>
    <col min="10" max="10" width="23" style="47" customWidth="1"/>
    <col min="11" max="11" width="31.625" style="1" customWidth="1"/>
    <col min="12" max="12" width="14.75" style="11" customWidth="1"/>
    <col min="13" max="14" width="18.375" style="37" customWidth="1"/>
    <col min="15" max="16384" width="9" style="1"/>
  </cols>
  <sheetData>
    <row r="1" spans="1:14" ht="15.75">
      <c r="A1" s="58" t="s">
        <v>194</v>
      </c>
    </row>
    <row r="2" spans="1:14" ht="15.75">
      <c r="A2" s="58" t="s">
        <v>210</v>
      </c>
    </row>
    <row r="3" spans="1:14" ht="15.75">
      <c r="A3" s="58"/>
    </row>
    <row r="4" spans="1:14" ht="15">
      <c r="A4" s="59" t="s">
        <v>195</v>
      </c>
    </row>
    <row r="5" spans="1:14" ht="15">
      <c r="A5" s="59"/>
    </row>
    <row r="6" spans="1:14" ht="15">
      <c r="A6" s="61" t="s">
        <v>189</v>
      </c>
      <c r="D6" s="65"/>
      <c r="E6" s="65"/>
    </row>
    <row r="7" spans="1:14">
      <c r="A7" s="6"/>
    </row>
    <row r="8" spans="1:14" ht="15.75">
      <c r="A8" s="57" t="s">
        <v>196</v>
      </c>
      <c r="B8" s="10"/>
    </row>
    <row r="9" spans="1:14" ht="15.75" thickBot="1">
      <c r="B9" s="7"/>
    </row>
    <row r="10" spans="1:14" ht="135.75" thickBot="1">
      <c r="A10" s="62" t="s">
        <v>137</v>
      </c>
      <c r="B10" s="60" t="s">
        <v>74</v>
      </c>
      <c r="C10" s="60" t="s">
        <v>75</v>
      </c>
      <c r="D10" s="60" t="s">
        <v>1</v>
      </c>
      <c r="E10" s="60" t="s">
        <v>2</v>
      </c>
      <c r="F10" s="60" t="s">
        <v>0</v>
      </c>
      <c r="G10" s="60" t="s">
        <v>84</v>
      </c>
      <c r="H10" s="60" t="s">
        <v>181</v>
      </c>
      <c r="I10" s="60" t="s">
        <v>180</v>
      </c>
      <c r="J10" s="60" t="s">
        <v>178</v>
      </c>
      <c r="K10" s="60" t="s">
        <v>179</v>
      </c>
      <c r="L10" s="60" t="s">
        <v>174</v>
      </c>
      <c r="M10" s="153" t="s">
        <v>208</v>
      </c>
      <c r="N10" s="154" t="s">
        <v>209</v>
      </c>
    </row>
    <row r="11" spans="1:14" s="4" customFormat="1" ht="152.25" customHeight="1">
      <c r="A11" s="32" t="s">
        <v>126</v>
      </c>
      <c r="B11" s="32" t="s">
        <v>4</v>
      </c>
      <c r="C11" s="16" t="s">
        <v>155</v>
      </c>
      <c r="D11" s="149" t="s">
        <v>201</v>
      </c>
      <c r="E11" s="149" t="s">
        <v>157</v>
      </c>
      <c r="F11" s="16" t="s">
        <v>156</v>
      </c>
      <c r="G11" s="32">
        <v>6</v>
      </c>
      <c r="H11" s="35">
        <v>0</v>
      </c>
      <c r="I11" s="33">
        <f t="shared" ref="I11:I31" si="0">G11*H11</f>
        <v>0</v>
      </c>
      <c r="J11" s="150" t="s">
        <v>33</v>
      </c>
      <c r="K11" s="151"/>
      <c r="L11" s="34" t="s">
        <v>175</v>
      </c>
      <c r="M11" s="38"/>
      <c r="N11" s="38"/>
    </row>
    <row r="12" spans="1:14" ht="186.75" customHeight="1">
      <c r="A12" s="5" t="s">
        <v>129</v>
      </c>
      <c r="B12" s="5" t="s">
        <v>5</v>
      </c>
      <c r="C12" s="12" t="s">
        <v>188</v>
      </c>
      <c r="D12" s="64" t="s">
        <v>120</v>
      </c>
      <c r="E12" s="63" t="s">
        <v>119</v>
      </c>
      <c r="F12" s="50" t="s">
        <v>121</v>
      </c>
      <c r="G12" s="51">
        <v>2</v>
      </c>
      <c r="H12" s="52">
        <v>0</v>
      </c>
      <c r="I12" s="53">
        <f t="shared" si="0"/>
        <v>0</v>
      </c>
      <c r="J12" s="54" t="s">
        <v>122</v>
      </c>
      <c r="K12" s="55"/>
      <c r="L12" s="15"/>
      <c r="M12" s="39"/>
      <c r="N12" s="39"/>
    </row>
    <row r="13" spans="1:14" ht="199.5">
      <c r="A13" s="5" t="s">
        <v>127</v>
      </c>
      <c r="B13" s="13" t="s">
        <v>158</v>
      </c>
      <c r="C13" s="12" t="s">
        <v>7</v>
      </c>
      <c r="D13" s="64" t="s">
        <v>160</v>
      </c>
      <c r="E13" s="64" t="s">
        <v>161</v>
      </c>
      <c r="F13" s="12" t="s">
        <v>35</v>
      </c>
      <c r="G13" s="5">
        <v>3</v>
      </c>
      <c r="H13" s="52">
        <v>0</v>
      </c>
      <c r="I13" s="3">
        <f t="shared" si="0"/>
        <v>0</v>
      </c>
      <c r="J13" s="48" t="s">
        <v>34</v>
      </c>
      <c r="K13" s="2"/>
      <c r="L13" s="15" t="s">
        <v>175</v>
      </c>
      <c r="M13" s="39"/>
      <c r="N13" s="39"/>
    </row>
    <row r="14" spans="1:14" ht="199.5">
      <c r="A14" s="5" t="s">
        <v>130</v>
      </c>
      <c r="B14" s="13" t="s">
        <v>159</v>
      </c>
      <c r="C14" s="12" t="s">
        <v>7</v>
      </c>
      <c r="D14" s="64" t="s">
        <v>162</v>
      </c>
      <c r="E14" s="64" t="s">
        <v>161</v>
      </c>
      <c r="F14" s="12" t="s">
        <v>35</v>
      </c>
      <c r="G14" s="5">
        <v>3</v>
      </c>
      <c r="H14" s="52">
        <v>0</v>
      </c>
      <c r="I14" s="3">
        <f t="shared" ref="I14" si="1">G14*H14</f>
        <v>0</v>
      </c>
      <c r="J14" s="48" t="s">
        <v>34</v>
      </c>
      <c r="K14" s="2"/>
      <c r="L14" s="15" t="s">
        <v>175</v>
      </c>
      <c r="M14" s="39"/>
      <c r="N14" s="39"/>
    </row>
    <row r="15" spans="1:14" ht="199.5">
      <c r="A15" s="5" t="s">
        <v>128</v>
      </c>
      <c r="B15" s="5" t="s">
        <v>6</v>
      </c>
      <c r="C15" s="12" t="s">
        <v>11</v>
      </c>
      <c r="D15" s="64" t="s">
        <v>163</v>
      </c>
      <c r="E15" s="64" t="s">
        <v>161</v>
      </c>
      <c r="F15" s="12" t="s">
        <v>36</v>
      </c>
      <c r="G15" s="5">
        <v>5</v>
      </c>
      <c r="H15" s="52">
        <v>0</v>
      </c>
      <c r="I15" s="3">
        <f t="shared" si="0"/>
        <v>0</v>
      </c>
      <c r="J15" s="48" t="s">
        <v>14</v>
      </c>
      <c r="K15" s="2"/>
      <c r="L15" s="15" t="s">
        <v>175</v>
      </c>
      <c r="M15" s="39"/>
      <c r="N15" s="39"/>
    </row>
    <row r="16" spans="1:14" ht="121.5" customHeight="1">
      <c r="A16" s="5" t="s">
        <v>131</v>
      </c>
      <c r="B16" s="5" t="s">
        <v>12</v>
      </c>
      <c r="C16" s="12" t="s">
        <v>37</v>
      </c>
      <c r="D16" s="64" t="s">
        <v>56</v>
      </c>
      <c r="E16" s="64" t="s">
        <v>79</v>
      </c>
      <c r="F16" s="12" t="s">
        <v>41</v>
      </c>
      <c r="G16" s="5">
        <v>1</v>
      </c>
      <c r="H16" s="52">
        <v>0</v>
      </c>
      <c r="I16" s="3">
        <f t="shared" si="0"/>
        <v>0</v>
      </c>
      <c r="J16" s="48" t="s">
        <v>40</v>
      </c>
      <c r="K16" s="2"/>
      <c r="L16" s="15" t="s">
        <v>175</v>
      </c>
      <c r="M16" s="39"/>
      <c r="N16" s="39"/>
    </row>
    <row r="17" spans="1:14" ht="85.5">
      <c r="A17" s="5" t="s">
        <v>132</v>
      </c>
      <c r="B17" s="5" t="s">
        <v>15</v>
      </c>
      <c r="C17" s="12" t="s">
        <v>13</v>
      </c>
      <c r="D17" s="64" t="s">
        <v>57</v>
      </c>
      <c r="E17" s="64" t="s">
        <v>78</v>
      </c>
      <c r="F17" s="12" t="s">
        <v>38</v>
      </c>
      <c r="G17" s="5">
        <v>2</v>
      </c>
      <c r="H17" s="52">
        <v>0</v>
      </c>
      <c r="I17" s="3">
        <f t="shared" si="0"/>
        <v>0</v>
      </c>
      <c r="J17" s="48" t="s">
        <v>39</v>
      </c>
      <c r="K17" s="2"/>
      <c r="L17" s="15" t="s">
        <v>175</v>
      </c>
      <c r="M17" s="39"/>
      <c r="N17" s="39"/>
    </row>
    <row r="18" spans="1:14" ht="125.25" customHeight="1">
      <c r="A18" s="5" t="s">
        <v>138</v>
      </c>
      <c r="B18" s="5" t="s">
        <v>16</v>
      </c>
      <c r="C18" s="12" t="s">
        <v>72</v>
      </c>
      <c r="D18" s="64" t="s">
        <v>199</v>
      </c>
      <c r="E18" s="39" t="s">
        <v>186</v>
      </c>
      <c r="F18" s="12" t="s">
        <v>64</v>
      </c>
      <c r="G18" s="5">
        <v>7</v>
      </c>
      <c r="H18" s="52">
        <v>0</v>
      </c>
      <c r="I18" s="3">
        <f t="shared" si="0"/>
        <v>0</v>
      </c>
      <c r="J18" s="49" t="s">
        <v>63</v>
      </c>
      <c r="K18" s="17"/>
      <c r="L18" s="15" t="s">
        <v>175</v>
      </c>
      <c r="M18" s="39"/>
      <c r="N18" s="39"/>
    </row>
    <row r="19" spans="1:14" ht="111.75" customHeight="1">
      <c r="A19" s="5" t="s">
        <v>139</v>
      </c>
      <c r="B19" s="5" t="s">
        <v>17</v>
      </c>
      <c r="C19" s="12" t="s">
        <v>18</v>
      </c>
      <c r="D19" s="64" t="s">
        <v>123</v>
      </c>
      <c r="E19" s="64" t="s">
        <v>81</v>
      </c>
      <c r="F19" s="12" t="s">
        <v>43</v>
      </c>
      <c r="G19" s="5">
        <v>27</v>
      </c>
      <c r="H19" s="52">
        <v>0</v>
      </c>
      <c r="I19" s="3">
        <f t="shared" si="0"/>
        <v>0</v>
      </c>
      <c r="J19" s="48" t="s">
        <v>42</v>
      </c>
      <c r="K19" s="2"/>
      <c r="L19" s="15" t="s">
        <v>175</v>
      </c>
      <c r="M19" s="39"/>
      <c r="N19" s="39"/>
    </row>
    <row r="20" spans="1:14" ht="117" customHeight="1">
      <c r="A20" s="5" t="s">
        <v>140</v>
      </c>
      <c r="B20" s="5" t="s">
        <v>21</v>
      </c>
      <c r="C20" s="12" t="s">
        <v>20</v>
      </c>
      <c r="D20" s="64" t="s">
        <v>80</v>
      </c>
      <c r="E20" s="64" t="s">
        <v>164</v>
      </c>
      <c r="F20" s="12" t="s">
        <v>44</v>
      </c>
      <c r="G20" s="5">
        <v>1</v>
      </c>
      <c r="H20" s="52">
        <v>0</v>
      </c>
      <c r="I20" s="3">
        <f t="shared" si="0"/>
        <v>0</v>
      </c>
      <c r="J20" s="48" t="s">
        <v>19</v>
      </c>
      <c r="K20" s="2"/>
      <c r="L20" s="15" t="s">
        <v>175</v>
      </c>
      <c r="M20" s="39"/>
      <c r="N20" s="39"/>
    </row>
    <row r="21" spans="1:14" ht="103.5" customHeight="1">
      <c r="A21" s="5" t="s">
        <v>141</v>
      </c>
      <c r="B21" s="5" t="s">
        <v>22</v>
      </c>
      <c r="C21" s="12" t="s">
        <v>23</v>
      </c>
      <c r="D21" s="64" t="s">
        <v>65</v>
      </c>
      <c r="E21" s="64" t="s">
        <v>185</v>
      </c>
      <c r="F21" s="12" t="s">
        <v>24</v>
      </c>
      <c r="G21" s="5">
        <v>2</v>
      </c>
      <c r="H21" s="52">
        <v>0</v>
      </c>
      <c r="I21" s="3">
        <f t="shared" si="0"/>
        <v>0</v>
      </c>
      <c r="J21" s="49" t="s">
        <v>25</v>
      </c>
      <c r="K21" s="2"/>
      <c r="L21" s="15" t="s">
        <v>175</v>
      </c>
      <c r="M21" s="39"/>
      <c r="N21" s="39"/>
    </row>
    <row r="22" spans="1:14" ht="132.75" customHeight="1">
      <c r="A22" s="5" t="s">
        <v>142</v>
      </c>
      <c r="B22" s="5" t="s">
        <v>26</v>
      </c>
      <c r="C22" s="12" t="s">
        <v>67</v>
      </c>
      <c r="D22" s="64" t="s">
        <v>165</v>
      </c>
      <c r="E22" s="39" t="s">
        <v>186</v>
      </c>
      <c r="F22" s="12" t="s">
        <v>48</v>
      </c>
      <c r="G22" s="5">
        <v>7</v>
      </c>
      <c r="H22" s="52">
        <v>0</v>
      </c>
      <c r="I22" s="3">
        <f t="shared" si="0"/>
        <v>0</v>
      </c>
      <c r="J22" s="48" t="s">
        <v>45</v>
      </c>
      <c r="K22" s="2"/>
      <c r="L22" s="15" t="s">
        <v>175</v>
      </c>
      <c r="M22" s="39"/>
      <c r="N22" s="39"/>
    </row>
    <row r="23" spans="1:14" ht="147" customHeight="1">
      <c r="A23" s="5" t="s">
        <v>143</v>
      </c>
      <c r="B23" s="5" t="s">
        <v>27</v>
      </c>
      <c r="C23" s="12" t="s">
        <v>166</v>
      </c>
      <c r="D23" s="64" t="s">
        <v>167</v>
      </c>
      <c r="E23" s="39" t="s">
        <v>186</v>
      </c>
      <c r="F23" s="12" t="s">
        <v>47</v>
      </c>
      <c r="G23" s="5">
        <v>9</v>
      </c>
      <c r="H23" s="52">
        <v>0</v>
      </c>
      <c r="I23" s="3">
        <f t="shared" si="0"/>
        <v>0</v>
      </c>
      <c r="J23" s="48" t="s">
        <v>46</v>
      </c>
      <c r="K23" s="2"/>
      <c r="L23" s="15" t="s">
        <v>175</v>
      </c>
      <c r="M23" s="39"/>
      <c r="N23" s="39"/>
    </row>
    <row r="24" spans="1:14" ht="154.5" customHeight="1">
      <c r="A24" s="5" t="s">
        <v>144</v>
      </c>
      <c r="B24" s="5" t="s">
        <v>31</v>
      </c>
      <c r="C24" s="12" t="s">
        <v>28</v>
      </c>
      <c r="D24" s="66" t="s">
        <v>171</v>
      </c>
      <c r="E24" s="64" t="s">
        <v>169</v>
      </c>
      <c r="F24" s="12" t="s">
        <v>29</v>
      </c>
      <c r="G24" s="5">
        <v>2</v>
      </c>
      <c r="H24" s="52">
        <v>0</v>
      </c>
      <c r="I24" s="3">
        <f t="shared" si="0"/>
        <v>0</v>
      </c>
      <c r="J24" s="48" t="s">
        <v>30</v>
      </c>
      <c r="K24" s="2"/>
      <c r="L24" s="15" t="s">
        <v>175</v>
      </c>
      <c r="M24" s="39"/>
      <c r="N24" s="39"/>
    </row>
    <row r="25" spans="1:14" ht="120" customHeight="1">
      <c r="A25" s="5" t="s">
        <v>145</v>
      </c>
      <c r="B25" s="5" t="s">
        <v>32</v>
      </c>
      <c r="C25" s="12" t="s">
        <v>73</v>
      </c>
      <c r="D25" s="64" t="s">
        <v>60</v>
      </c>
      <c r="E25" s="64" t="s">
        <v>168</v>
      </c>
      <c r="F25" s="12" t="s">
        <v>58</v>
      </c>
      <c r="G25" s="5">
        <v>2</v>
      </c>
      <c r="H25" s="52">
        <v>0</v>
      </c>
      <c r="I25" s="3">
        <f t="shared" si="0"/>
        <v>0</v>
      </c>
      <c r="J25" s="48" t="s">
        <v>59</v>
      </c>
      <c r="K25" s="2"/>
      <c r="L25" s="15" t="s">
        <v>175</v>
      </c>
      <c r="M25" s="39"/>
      <c r="N25" s="39"/>
    </row>
    <row r="26" spans="1:14" ht="112.5" customHeight="1">
      <c r="A26" s="5" t="s">
        <v>146</v>
      </c>
      <c r="B26" s="5" t="s">
        <v>54</v>
      </c>
      <c r="C26" s="12" t="s">
        <v>170</v>
      </c>
      <c r="D26" s="64" t="s">
        <v>61</v>
      </c>
      <c r="E26" s="64" t="s">
        <v>62</v>
      </c>
      <c r="F26" s="12" t="s">
        <v>49</v>
      </c>
      <c r="G26" s="5">
        <v>2</v>
      </c>
      <c r="H26" s="52">
        <v>0</v>
      </c>
      <c r="I26" s="3">
        <f t="shared" si="0"/>
        <v>0</v>
      </c>
      <c r="J26" s="48" t="s">
        <v>50</v>
      </c>
      <c r="K26" s="2"/>
      <c r="L26" s="15" t="s">
        <v>175</v>
      </c>
      <c r="M26" s="39"/>
      <c r="N26" s="39"/>
    </row>
    <row r="27" spans="1:14" ht="132" customHeight="1">
      <c r="A27" s="5" t="s">
        <v>147</v>
      </c>
      <c r="B27" s="5" t="s">
        <v>55</v>
      </c>
      <c r="C27" s="12" t="s">
        <v>51</v>
      </c>
      <c r="D27" s="64" t="s">
        <v>66</v>
      </c>
      <c r="E27" s="64" t="s">
        <v>187</v>
      </c>
      <c r="F27" s="12" t="s">
        <v>52</v>
      </c>
      <c r="G27" s="5">
        <v>11</v>
      </c>
      <c r="H27" s="52">
        <v>0</v>
      </c>
      <c r="I27" s="3">
        <f t="shared" si="0"/>
        <v>0</v>
      </c>
      <c r="J27" s="48" t="s">
        <v>53</v>
      </c>
      <c r="K27" s="2"/>
      <c r="L27" s="15" t="s">
        <v>175</v>
      </c>
      <c r="M27" s="39"/>
      <c r="N27" s="39"/>
    </row>
    <row r="28" spans="1:14" ht="122.25" customHeight="1">
      <c r="A28" s="5" t="s">
        <v>148</v>
      </c>
      <c r="B28" s="5" t="s">
        <v>68</v>
      </c>
      <c r="C28" s="12" t="s">
        <v>69</v>
      </c>
      <c r="D28" s="64" t="s">
        <v>172</v>
      </c>
      <c r="E28" s="39" t="s">
        <v>186</v>
      </c>
      <c r="F28" s="24" t="s">
        <v>47</v>
      </c>
      <c r="G28" s="25">
        <v>2</v>
      </c>
      <c r="H28" s="56">
        <v>0</v>
      </c>
      <c r="I28" s="36">
        <f t="shared" si="0"/>
        <v>0</v>
      </c>
      <c r="J28" s="48" t="s">
        <v>46</v>
      </c>
      <c r="K28" s="23"/>
      <c r="L28" s="15" t="s">
        <v>175</v>
      </c>
      <c r="M28" s="39"/>
      <c r="N28" s="39"/>
    </row>
    <row r="29" spans="1:14" ht="137.25" customHeight="1">
      <c r="A29" s="5" t="s">
        <v>149</v>
      </c>
      <c r="B29" s="5" t="s">
        <v>70</v>
      </c>
      <c r="C29" s="12" t="s">
        <v>71</v>
      </c>
      <c r="D29" s="64" t="s">
        <v>183</v>
      </c>
      <c r="E29" s="39" t="s">
        <v>186</v>
      </c>
      <c r="F29" s="12" t="s">
        <v>64</v>
      </c>
      <c r="G29" s="5">
        <v>1</v>
      </c>
      <c r="H29" s="52">
        <v>0</v>
      </c>
      <c r="I29" s="3">
        <f t="shared" si="0"/>
        <v>0</v>
      </c>
      <c r="J29" s="49" t="s">
        <v>63</v>
      </c>
      <c r="K29" s="17"/>
      <c r="L29" s="15" t="s">
        <v>175</v>
      </c>
      <c r="M29" s="39"/>
      <c r="N29" s="39"/>
    </row>
    <row r="30" spans="1:14" ht="162.75">
      <c r="A30" s="5" t="s">
        <v>150</v>
      </c>
      <c r="B30" s="29" t="s">
        <v>124</v>
      </c>
      <c r="C30" s="12" t="s">
        <v>198</v>
      </c>
      <c r="D30" s="39" t="s">
        <v>134</v>
      </c>
      <c r="E30" s="39"/>
      <c r="F30" s="12"/>
      <c r="G30" s="5">
        <v>1</v>
      </c>
      <c r="H30" s="31">
        <f>'VV místnost 104'!F39</f>
        <v>0</v>
      </c>
      <c r="I30" s="3">
        <f t="shared" si="0"/>
        <v>0</v>
      </c>
      <c r="J30" s="49"/>
      <c r="K30" s="17"/>
      <c r="L30" s="15" t="s">
        <v>176</v>
      </c>
      <c r="M30" s="39"/>
      <c r="N30" s="39"/>
    </row>
    <row r="31" spans="1:14" ht="141" customHeight="1">
      <c r="A31" s="5" t="s">
        <v>151</v>
      </c>
      <c r="B31" s="5" t="s">
        <v>3</v>
      </c>
      <c r="C31" s="12" t="s">
        <v>8</v>
      </c>
      <c r="D31" s="39" t="s">
        <v>184</v>
      </c>
      <c r="E31" s="63" t="s">
        <v>207</v>
      </c>
      <c r="F31" s="12" t="s">
        <v>9</v>
      </c>
      <c r="G31" s="5">
        <v>10</v>
      </c>
      <c r="H31" s="52">
        <v>0</v>
      </c>
      <c r="I31" s="3">
        <f t="shared" si="0"/>
        <v>0</v>
      </c>
      <c r="J31" s="8" t="s">
        <v>10</v>
      </c>
      <c r="K31" s="2"/>
      <c r="L31" s="15" t="s">
        <v>175</v>
      </c>
      <c r="M31" s="39"/>
      <c r="N31" s="39"/>
    </row>
    <row r="32" spans="1:14" ht="171">
      <c r="A32" s="5" t="s">
        <v>152</v>
      </c>
      <c r="B32" s="29" t="s">
        <v>125</v>
      </c>
      <c r="C32" s="12" t="s">
        <v>197</v>
      </c>
      <c r="D32" s="39" t="s">
        <v>135</v>
      </c>
      <c r="E32" s="40"/>
      <c r="F32" s="14"/>
      <c r="G32" s="5">
        <v>1</v>
      </c>
      <c r="H32" s="31">
        <f>'VV místnost 107'!F14</f>
        <v>0</v>
      </c>
      <c r="I32" s="3">
        <f>(G32*H32)</f>
        <v>0</v>
      </c>
      <c r="J32" s="9"/>
      <c r="K32" s="2"/>
      <c r="L32" s="15" t="s">
        <v>177</v>
      </c>
      <c r="M32" s="39"/>
      <c r="N32" s="39"/>
    </row>
    <row r="33" spans="1:14" ht="166.5" customHeight="1">
      <c r="A33" s="5" t="s">
        <v>153</v>
      </c>
      <c r="B33" s="69" t="s">
        <v>173</v>
      </c>
      <c r="C33" s="15" t="s">
        <v>77</v>
      </c>
      <c r="D33" s="40" t="s">
        <v>82</v>
      </c>
      <c r="E33" s="40"/>
      <c r="F33" s="14"/>
      <c r="G33" s="5">
        <v>1</v>
      </c>
      <c r="H33" s="52">
        <v>0</v>
      </c>
      <c r="I33" s="3">
        <f>G33*H33</f>
        <v>0</v>
      </c>
      <c r="J33" s="9" t="s">
        <v>83</v>
      </c>
      <c r="K33" s="2"/>
      <c r="L33" s="15" t="s">
        <v>175</v>
      </c>
      <c r="M33" s="39"/>
      <c r="N33" s="39"/>
    </row>
    <row r="34" spans="1:14" ht="95.25" customHeight="1">
      <c r="A34" s="5" t="s">
        <v>154</v>
      </c>
      <c r="B34" s="26" t="s">
        <v>191</v>
      </c>
      <c r="C34" s="12" t="s">
        <v>190</v>
      </c>
      <c r="D34" s="63" t="s">
        <v>200</v>
      </c>
      <c r="E34" s="40"/>
      <c r="F34" s="14"/>
      <c r="G34" s="5">
        <v>1</v>
      </c>
      <c r="H34" s="52">
        <v>0</v>
      </c>
      <c r="I34" s="3">
        <f>G34*H34</f>
        <v>0</v>
      </c>
      <c r="J34" s="9"/>
      <c r="K34" s="2"/>
      <c r="L34" s="15"/>
      <c r="M34" s="39"/>
      <c r="N34" s="39"/>
    </row>
    <row r="35" spans="1:14" ht="15.75">
      <c r="D35" s="68" t="s">
        <v>136</v>
      </c>
      <c r="E35" s="67"/>
      <c r="F35" s="42"/>
      <c r="G35" s="41"/>
      <c r="H35" s="43"/>
      <c r="I35" s="44">
        <f>SUBTOTAL(9,I11:I34)</f>
        <v>0</v>
      </c>
    </row>
    <row r="37" spans="1:14">
      <c r="I37" s="27"/>
    </row>
    <row r="38" spans="1:14" ht="25.5" customHeight="1">
      <c r="A38" s="70" t="s">
        <v>192</v>
      </c>
      <c r="B38" s="70"/>
      <c r="C38" s="152"/>
      <c r="D38" s="65"/>
    </row>
    <row r="39" spans="1:14">
      <c r="A39" s="70"/>
      <c r="B39" s="70"/>
      <c r="C39" s="152"/>
      <c r="D39" s="65"/>
    </row>
    <row r="40" spans="1:14">
      <c r="A40" s="70" t="s">
        <v>202</v>
      </c>
      <c r="B40" s="70"/>
      <c r="C40" s="152"/>
      <c r="D40" s="65"/>
    </row>
    <row r="41" spans="1:14">
      <c r="A41" s="70"/>
      <c r="B41" s="70"/>
      <c r="C41" s="152"/>
      <c r="D41" s="65"/>
    </row>
    <row r="42" spans="1:14">
      <c r="A42" s="70" t="s">
        <v>193</v>
      </c>
      <c r="B42" s="70"/>
      <c r="C42" s="152"/>
      <c r="D42" s="65"/>
    </row>
    <row r="43" spans="1:14">
      <c r="A43" s="1"/>
      <c r="B43" s="28"/>
    </row>
  </sheetData>
  <autoFilter ref="A10:N34"/>
  <hyperlinks>
    <hyperlink ref="J11" r:id="rId1"/>
    <hyperlink ref="J13" r:id="rId2" location="g42p9845.g44p10206.g43p2944"/>
    <hyperlink ref="J15" r:id="rId3" location="g42p9845.g44p9940.g43p2944"/>
    <hyperlink ref="J16" r:id="rId4"/>
    <hyperlink ref="J17" r:id="rId5"/>
    <hyperlink ref="J18" r:id="rId6"/>
    <hyperlink ref="J19" r:id="rId7"/>
    <hyperlink ref="J20" r:id="rId8"/>
    <hyperlink ref="J21" r:id="rId9"/>
    <hyperlink ref="J22" r:id="rId10"/>
    <hyperlink ref="J25" r:id="rId11"/>
    <hyperlink ref="J24" r:id="rId12"/>
    <hyperlink ref="J23" r:id="rId13"/>
    <hyperlink ref="J26" r:id="rId14" location="content"/>
    <hyperlink ref="J27" r:id="rId15" location="g42p14165"/>
    <hyperlink ref="J28" r:id="rId16"/>
    <hyperlink ref="J29" r:id="rId17"/>
    <hyperlink ref="J12" r:id="rId18"/>
    <hyperlink ref="J31" r:id="rId19"/>
    <hyperlink ref="J14" r:id="rId20" location="g42p9845.g44p10206.g43p2944"/>
  </hyperlinks>
  <pageMargins left="0.7" right="0.7" top="0.78740157499999996" bottom="0.78740157499999996" header="0.3" footer="0.3"/>
  <pageSetup paperSize="9" scale="46" fitToHeight="0" orientation="landscape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40"/>
  <sheetViews>
    <sheetView topLeftCell="A13" workbookViewId="0">
      <selection activeCell="H12" sqref="H12"/>
    </sheetView>
  </sheetViews>
  <sheetFormatPr defaultRowHeight="15"/>
  <cols>
    <col min="1" max="1" width="9" style="22"/>
    <col min="2" max="2" width="38.125" style="19" customWidth="1"/>
    <col min="3" max="3" width="9.625" style="45" customWidth="1"/>
    <col min="4" max="4" width="13" style="21" bestFit="1" customWidth="1"/>
    <col min="5" max="5" width="6.375" style="46" bestFit="1" customWidth="1"/>
    <col min="6" max="6" width="14.125" style="21" bestFit="1" customWidth="1"/>
    <col min="7" max="257" width="9" style="20"/>
    <col min="258" max="258" width="121.5" style="20" customWidth="1"/>
    <col min="259" max="259" width="8" style="20" customWidth="1"/>
    <col min="260" max="260" width="7.75" style="20" bestFit="1" customWidth="1"/>
    <col min="261" max="261" width="6.375" style="20" bestFit="1" customWidth="1"/>
    <col min="262" max="262" width="7.75" style="20" bestFit="1" customWidth="1"/>
    <col min="263" max="513" width="9" style="20"/>
    <col min="514" max="514" width="121.5" style="20" customWidth="1"/>
    <col min="515" max="515" width="8" style="20" customWidth="1"/>
    <col min="516" max="516" width="7.75" style="20" bestFit="1" customWidth="1"/>
    <col min="517" max="517" width="6.375" style="20" bestFit="1" customWidth="1"/>
    <col min="518" max="518" width="7.75" style="20" bestFit="1" customWidth="1"/>
    <col min="519" max="769" width="9" style="20"/>
    <col min="770" max="770" width="121.5" style="20" customWidth="1"/>
    <col min="771" max="771" width="8" style="20" customWidth="1"/>
    <col min="772" max="772" width="7.75" style="20" bestFit="1" customWidth="1"/>
    <col min="773" max="773" width="6.375" style="20" bestFit="1" customWidth="1"/>
    <col min="774" max="774" width="7.75" style="20" bestFit="1" customWidth="1"/>
    <col min="775" max="1025" width="9" style="20"/>
    <col min="1026" max="1026" width="121.5" style="20" customWidth="1"/>
    <col min="1027" max="1027" width="8" style="20" customWidth="1"/>
    <col min="1028" max="1028" width="7.75" style="20" bestFit="1" customWidth="1"/>
    <col min="1029" max="1029" width="6.375" style="20" bestFit="1" customWidth="1"/>
    <col min="1030" max="1030" width="7.75" style="20" bestFit="1" customWidth="1"/>
    <col min="1031" max="1281" width="9" style="20"/>
    <col min="1282" max="1282" width="121.5" style="20" customWidth="1"/>
    <col min="1283" max="1283" width="8" style="20" customWidth="1"/>
    <col min="1284" max="1284" width="7.75" style="20" bestFit="1" customWidth="1"/>
    <col min="1285" max="1285" width="6.375" style="20" bestFit="1" customWidth="1"/>
    <col min="1286" max="1286" width="7.75" style="20" bestFit="1" customWidth="1"/>
    <col min="1287" max="1537" width="9" style="20"/>
    <col min="1538" max="1538" width="121.5" style="20" customWidth="1"/>
    <col min="1539" max="1539" width="8" style="20" customWidth="1"/>
    <col min="1540" max="1540" width="7.75" style="20" bestFit="1" customWidth="1"/>
    <col min="1541" max="1541" width="6.375" style="20" bestFit="1" customWidth="1"/>
    <col min="1542" max="1542" width="7.75" style="20" bestFit="1" customWidth="1"/>
    <col min="1543" max="1793" width="9" style="20"/>
    <col min="1794" max="1794" width="121.5" style="20" customWidth="1"/>
    <col min="1795" max="1795" width="8" style="20" customWidth="1"/>
    <col min="1796" max="1796" width="7.75" style="20" bestFit="1" customWidth="1"/>
    <col min="1797" max="1797" width="6.375" style="20" bestFit="1" customWidth="1"/>
    <col min="1798" max="1798" width="7.75" style="20" bestFit="1" customWidth="1"/>
    <col min="1799" max="2049" width="9" style="20"/>
    <col min="2050" max="2050" width="121.5" style="20" customWidth="1"/>
    <col min="2051" max="2051" width="8" style="20" customWidth="1"/>
    <col min="2052" max="2052" width="7.75" style="20" bestFit="1" customWidth="1"/>
    <col min="2053" max="2053" width="6.375" style="20" bestFit="1" customWidth="1"/>
    <col min="2054" max="2054" width="7.75" style="20" bestFit="1" customWidth="1"/>
    <col min="2055" max="2305" width="9" style="20"/>
    <col min="2306" max="2306" width="121.5" style="20" customWidth="1"/>
    <col min="2307" max="2307" width="8" style="20" customWidth="1"/>
    <col min="2308" max="2308" width="7.75" style="20" bestFit="1" customWidth="1"/>
    <col min="2309" max="2309" width="6.375" style="20" bestFit="1" customWidth="1"/>
    <col min="2310" max="2310" width="7.75" style="20" bestFit="1" customWidth="1"/>
    <col min="2311" max="2561" width="9" style="20"/>
    <col min="2562" max="2562" width="121.5" style="20" customWidth="1"/>
    <col min="2563" max="2563" width="8" style="20" customWidth="1"/>
    <col min="2564" max="2564" width="7.75" style="20" bestFit="1" customWidth="1"/>
    <col min="2565" max="2565" width="6.375" style="20" bestFit="1" customWidth="1"/>
    <col min="2566" max="2566" width="7.75" style="20" bestFit="1" customWidth="1"/>
    <col min="2567" max="2817" width="9" style="20"/>
    <col min="2818" max="2818" width="121.5" style="20" customWidth="1"/>
    <col min="2819" max="2819" width="8" style="20" customWidth="1"/>
    <col min="2820" max="2820" width="7.75" style="20" bestFit="1" customWidth="1"/>
    <col min="2821" max="2821" width="6.375" style="20" bestFit="1" customWidth="1"/>
    <col min="2822" max="2822" width="7.75" style="20" bestFit="1" customWidth="1"/>
    <col min="2823" max="3073" width="9" style="20"/>
    <col min="3074" max="3074" width="121.5" style="20" customWidth="1"/>
    <col min="3075" max="3075" width="8" style="20" customWidth="1"/>
    <col min="3076" max="3076" width="7.75" style="20" bestFit="1" customWidth="1"/>
    <col min="3077" max="3077" width="6.375" style="20" bestFit="1" customWidth="1"/>
    <col min="3078" max="3078" width="7.75" style="20" bestFit="1" customWidth="1"/>
    <col min="3079" max="3329" width="9" style="20"/>
    <col min="3330" max="3330" width="121.5" style="20" customWidth="1"/>
    <col min="3331" max="3331" width="8" style="20" customWidth="1"/>
    <col min="3332" max="3332" width="7.75" style="20" bestFit="1" customWidth="1"/>
    <col min="3333" max="3333" width="6.375" style="20" bestFit="1" customWidth="1"/>
    <col min="3334" max="3334" width="7.75" style="20" bestFit="1" customWidth="1"/>
    <col min="3335" max="3585" width="9" style="20"/>
    <col min="3586" max="3586" width="121.5" style="20" customWidth="1"/>
    <col min="3587" max="3587" width="8" style="20" customWidth="1"/>
    <col min="3588" max="3588" width="7.75" style="20" bestFit="1" customWidth="1"/>
    <col min="3589" max="3589" width="6.375" style="20" bestFit="1" customWidth="1"/>
    <col min="3590" max="3590" width="7.75" style="20" bestFit="1" customWidth="1"/>
    <col min="3591" max="3841" width="9" style="20"/>
    <col min="3842" max="3842" width="121.5" style="20" customWidth="1"/>
    <col min="3843" max="3843" width="8" style="20" customWidth="1"/>
    <col min="3844" max="3844" width="7.75" style="20" bestFit="1" customWidth="1"/>
    <col min="3845" max="3845" width="6.375" style="20" bestFit="1" customWidth="1"/>
    <col min="3846" max="3846" width="7.75" style="20" bestFit="1" customWidth="1"/>
    <col min="3847" max="4097" width="9" style="20"/>
    <col min="4098" max="4098" width="121.5" style="20" customWidth="1"/>
    <col min="4099" max="4099" width="8" style="20" customWidth="1"/>
    <col min="4100" max="4100" width="7.75" style="20" bestFit="1" customWidth="1"/>
    <col min="4101" max="4101" width="6.375" style="20" bestFit="1" customWidth="1"/>
    <col min="4102" max="4102" width="7.75" style="20" bestFit="1" customWidth="1"/>
    <col min="4103" max="4353" width="9" style="20"/>
    <col min="4354" max="4354" width="121.5" style="20" customWidth="1"/>
    <col min="4355" max="4355" width="8" style="20" customWidth="1"/>
    <col min="4356" max="4356" width="7.75" style="20" bestFit="1" customWidth="1"/>
    <col min="4357" max="4357" width="6.375" style="20" bestFit="1" customWidth="1"/>
    <col min="4358" max="4358" width="7.75" style="20" bestFit="1" customWidth="1"/>
    <col min="4359" max="4609" width="9" style="20"/>
    <col min="4610" max="4610" width="121.5" style="20" customWidth="1"/>
    <col min="4611" max="4611" width="8" style="20" customWidth="1"/>
    <col min="4612" max="4612" width="7.75" style="20" bestFit="1" customWidth="1"/>
    <col min="4613" max="4613" width="6.375" style="20" bestFit="1" customWidth="1"/>
    <col min="4614" max="4614" width="7.75" style="20" bestFit="1" customWidth="1"/>
    <col min="4615" max="4865" width="9" style="20"/>
    <col min="4866" max="4866" width="121.5" style="20" customWidth="1"/>
    <col min="4867" max="4867" width="8" style="20" customWidth="1"/>
    <col min="4868" max="4868" width="7.75" style="20" bestFit="1" customWidth="1"/>
    <col min="4869" max="4869" width="6.375" style="20" bestFit="1" customWidth="1"/>
    <col min="4870" max="4870" width="7.75" style="20" bestFit="1" customWidth="1"/>
    <col min="4871" max="5121" width="9" style="20"/>
    <col min="5122" max="5122" width="121.5" style="20" customWidth="1"/>
    <col min="5123" max="5123" width="8" style="20" customWidth="1"/>
    <col min="5124" max="5124" width="7.75" style="20" bestFit="1" customWidth="1"/>
    <col min="5125" max="5125" width="6.375" style="20" bestFit="1" customWidth="1"/>
    <col min="5126" max="5126" width="7.75" style="20" bestFit="1" customWidth="1"/>
    <col min="5127" max="5377" width="9" style="20"/>
    <col min="5378" max="5378" width="121.5" style="20" customWidth="1"/>
    <col min="5379" max="5379" width="8" style="20" customWidth="1"/>
    <col min="5380" max="5380" width="7.75" style="20" bestFit="1" customWidth="1"/>
    <col min="5381" max="5381" width="6.375" style="20" bestFit="1" customWidth="1"/>
    <col min="5382" max="5382" width="7.75" style="20" bestFit="1" customWidth="1"/>
    <col min="5383" max="5633" width="9" style="20"/>
    <col min="5634" max="5634" width="121.5" style="20" customWidth="1"/>
    <col min="5635" max="5635" width="8" style="20" customWidth="1"/>
    <col min="5636" max="5636" width="7.75" style="20" bestFit="1" customWidth="1"/>
    <col min="5637" max="5637" width="6.375" style="20" bestFit="1" customWidth="1"/>
    <col min="5638" max="5638" width="7.75" style="20" bestFit="1" customWidth="1"/>
    <col min="5639" max="5889" width="9" style="20"/>
    <col min="5890" max="5890" width="121.5" style="20" customWidth="1"/>
    <col min="5891" max="5891" width="8" style="20" customWidth="1"/>
    <col min="5892" max="5892" width="7.75" style="20" bestFit="1" customWidth="1"/>
    <col min="5893" max="5893" width="6.375" style="20" bestFit="1" customWidth="1"/>
    <col min="5894" max="5894" width="7.75" style="20" bestFit="1" customWidth="1"/>
    <col min="5895" max="6145" width="9" style="20"/>
    <col min="6146" max="6146" width="121.5" style="20" customWidth="1"/>
    <col min="6147" max="6147" width="8" style="20" customWidth="1"/>
    <col min="6148" max="6148" width="7.75" style="20" bestFit="1" customWidth="1"/>
    <col min="6149" max="6149" width="6.375" style="20" bestFit="1" customWidth="1"/>
    <col min="6150" max="6150" width="7.75" style="20" bestFit="1" customWidth="1"/>
    <col min="6151" max="6401" width="9" style="20"/>
    <col min="6402" max="6402" width="121.5" style="20" customWidth="1"/>
    <col min="6403" max="6403" width="8" style="20" customWidth="1"/>
    <col min="6404" max="6404" width="7.75" style="20" bestFit="1" customWidth="1"/>
    <col min="6405" max="6405" width="6.375" style="20" bestFit="1" customWidth="1"/>
    <col min="6406" max="6406" width="7.75" style="20" bestFit="1" customWidth="1"/>
    <col min="6407" max="6657" width="9" style="20"/>
    <col min="6658" max="6658" width="121.5" style="20" customWidth="1"/>
    <col min="6659" max="6659" width="8" style="20" customWidth="1"/>
    <col min="6660" max="6660" width="7.75" style="20" bestFit="1" customWidth="1"/>
    <col min="6661" max="6661" width="6.375" style="20" bestFit="1" customWidth="1"/>
    <col min="6662" max="6662" width="7.75" style="20" bestFit="1" customWidth="1"/>
    <col min="6663" max="6913" width="9" style="20"/>
    <col min="6914" max="6914" width="121.5" style="20" customWidth="1"/>
    <col min="6915" max="6915" width="8" style="20" customWidth="1"/>
    <col min="6916" max="6916" width="7.75" style="20" bestFit="1" customWidth="1"/>
    <col min="6917" max="6917" width="6.375" style="20" bestFit="1" customWidth="1"/>
    <col min="6918" max="6918" width="7.75" style="20" bestFit="1" customWidth="1"/>
    <col min="6919" max="7169" width="9" style="20"/>
    <col min="7170" max="7170" width="121.5" style="20" customWidth="1"/>
    <col min="7171" max="7171" width="8" style="20" customWidth="1"/>
    <col min="7172" max="7172" width="7.75" style="20" bestFit="1" customWidth="1"/>
    <col min="7173" max="7173" width="6.375" style="20" bestFit="1" customWidth="1"/>
    <col min="7174" max="7174" width="7.75" style="20" bestFit="1" customWidth="1"/>
    <col min="7175" max="7425" width="9" style="20"/>
    <col min="7426" max="7426" width="121.5" style="20" customWidth="1"/>
    <col min="7427" max="7427" width="8" style="20" customWidth="1"/>
    <col min="7428" max="7428" width="7.75" style="20" bestFit="1" customWidth="1"/>
    <col min="7429" max="7429" width="6.375" style="20" bestFit="1" customWidth="1"/>
    <col min="7430" max="7430" width="7.75" style="20" bestFit="1" customWidth="1"/>
    <col min="7431" max="7681" width="9" style="20"/>
    <col min="7682" max="7682" width="121.5" style="20" customWidth="1"/>
    <col min="7683" max="7683" width="8" style="20" customWidth="1"/>
    <col min="7684" max="7684" width="7.75" style="20" bestFit="1" customWidth="1"/>
    <col min="7685" max="7685" width="6.375" style="20" bestFit="1" customWidth="1"/>
    <col min="7686" max="7686" width="7.75" style="20" bestFit="1" customWidth="1"/>
    <col min="7687" max="7937" width="9" style="20"/>
    <col min="7938" max="7938" width="121.5" style="20" customWidth="1"/>
    <col min="7939" max="7939" width="8" style="20" customWidth="1"/>
    <col min="7940" max="7940" width="7.75" style="20" bestFit="1" customWidth="1"/>
    <col min="7941" max="7941" width="6.375" style="20" bestFit="1" customWidth="1"/>
    <col min="7942" max="7942" width="7.75" style="20" bestFit="1" customWidth="1"/>
    <col min="7943" max="8193" width="9" style="20"/>
    <col min="8194" max="8194" width="121.5" style="20" customWidth="1"/>
    <col min="8195" max="8195" width="8" style="20" customWidth="1"/>
    <col min="8196" max="8196" width="7.75" style="20" bestFit="1" customWidth="1"/>
    <col min="8197" max="8197" width="6.375" style="20" bestFit="1" customWidth="1"/>
    <col min="8198" max="8198" width="7.75" style="20" bestFit="1" customWidth="1"/>
    <col min="8199" max="8449" width="9" style="20"/>
    <col min="8450" max="8450" width="121.5" style="20" customWidth="1"/>
    <col min="8451" max="8451" width="8" style="20" customWidth="1"/>
    <col min="8452" max="8452" width="7.75" style="20" bestFit="1" customWidth="1"/>
    <col min="8453" max="8453" width="6.375" style="20" bestFit="1" customWidth="1"/>
    <col min="8454" max="8454" width="7.75" style="20" bestFit="1" customWidth="1"/>
    <col min="8455" max="8705" width="9" style="20"/>
    <col min="8706" max="8706" width="121.5" style="20" customWidth="1"/>
    <col min="8707" max="8707" width="8" style="20" customWidth="1"/>
    <col min="8708" max="8708" width="7.75" style="20" bestFit="1" customWidth="1"/>
    <col min="8709" max="8709" width="6.375" style="20" bestFit="1" customWidth="1"/>
    <col min="8710" max="8710" width="7.75" style="20" bestFit="1" customWidth="1"/>
    <col min="8711" max="8961" width="9" style="20"/>
    <col min="8962" max="8962" width="121.5" style="20" customWidth="1"/>
    <col min="8963" max="8963" width="8" style="20" customWidth="1"/>
    <col min="8964" max="8964" width="7.75" style="20" bestFit="1" customWidth="1"/>
    <col min="8965" max="8965" width="6.375" style="20" bestFit="1" customWidth="1"/>
    <col min="8966" max="8966" width="7.75" style="20" bestFit="1" customWidth="1"/>
    <col min="8967" max="9217" width="9" style="20"/>
    <col min="9218" max="9218" width="121.5" style="20" customWidth="1"/>
    <col min="9219" max="9219" width="8" style="20" customWidth="1"/>
    <col min="9220" max="9220" width="7.75" style="20" bestFit="1" customWidth="1"/>
    <col min="9221" max="9221" width="6.375" style="20" bestFit="1" customWidth="1"/>
    <col min="9222" max="9222" width="7.75" style="20" bestFit="1" customWidth="1"/>
    <col min="9223" max="9473" width="9" style="20"/>
    <col min="9474" max="9474" width="121.5" style="20" customWidth="1"/>
    <col min="9475" max="9475" width="8" style="20" customWidth="1"/>
    <col min="9476" max="9476" width="7.75" style="20" bestFit="1" customWidth="1"/>
    <col min="9477" max="9477" width="6.375" style="20" bestFit="1" customWidth="1"/>
    <col min="9478" max="9478" width="7.75" style="20" bestFit="1" customWidth="1"/>
    <col min="9479" max="9729" width="9" style="20"/>
    <col min="9730" max="9730" width="121.5" style="20" customWidth="1"/>
    <col min="9731" max="9731" width="8" style="20" customWidth="1"/>
    <col min="9732" max="9732" width="7.75" style="20" bestFit="1" customWidth="1"/>
    <col min="9733" max="9733" width="6.375" style="20" bestFit="1" customWidth="1"/>
    <col min="9734" max="9734" width="7.75" style="20" bestFit="1" customWidth="1"/>
    <col min="9735" max="9985" width="9" style="20"/>
    <col min="9986" max="9986" width="121.5" style="20" customWidth="1"/>
    <col min="9987" max="9987" width="8" style="20" customWidth="1"/>
    <col min="9988" max="9988" width="7.75" style="20" bestFit="1" customWidth="1"/>
    <col min="9989" max="9989" width="6.375" style="20" bestFit="1" customWidth="1"/>
    <col min="9990" max="9990" width="7.75" style="20" bestFit="1" customWidth="1"/>
    <col min="9991" max="10241" width="9" style="20"/>
    <col min="10242" max="10242" width="121.5" style="20" customWidth="1"/>
    <col min="10243" max="10243" width="8" style="20" customWidth="1"/>
    <col min="10244" max="10244" width="7.75" style="20" bestFit="1" customWidth="1"/>
    <col min="10245" max="10245" width="6.375" style="20" bestFit="1" customWidth="1"/>
    <col min="10246" max="10246" width="7.75" style="20" bestFit="1" customWidth="1"/>
    <col min="10247" max="10497" width="9" style="20"/>
    <col min="10498" max="10498" width="121.5" style="20" customWidth="1"/>
    <col min="10499" max="10499" width="8" style="20" customWidth="1"/>
    <col min="10500" max="10500" width="7.75" style="20" bestFit="1" customWidth="1"/>
    <col min="10501" max="10501" width="6.375" style="20" bestFit="1" customWidth="1"/>
    <col min="10502" max="10502" width="7.75" style="20" bestFit="1" customWidth="1"/>
    <col min="10503" max="10753" width="9" style="20"/>
    <col min="10754" max="10754" width="121.5" style="20" customWidth="1"/>
    <col min="10755" max="10755" width="8" style="20" customWidth="1"/>
    <col min="10756" max="10756" width="7.75" style="20" bestFit="1" customWidth="1"/>
    <col min="10757" max="10757" width="6.375" style="20" bestFit="1" customWidth="1"/>
    <col min="10758" max="10758" width="7.75" style="20" bestFit="1" customWidth="1"/>
    <col min="10759" max="11009" width="9" style="20"/>
    <col min="11010" max="11010" width="121.5" style="20" customWidth="1"/>
    <col min="11011" max="11011" width="8" style="20" customWidth="1"/>
    <col min="11012" max="11012" width="7.75" style="20" bestFit="1" customWidth="1"/>
    <col min="11013" max="11013" width="6.375" style="20" bestFit="1" customWidth="1"/>
    <col min="11014" max="11014" width="7.75" style="20" bestFit="1" customWidth="1"/>
    <col min="11015" max="11265" width="9" style="20"/>
    <col min="11266" max="11266" width="121.5" style="20" customWidth="1"/>
    <col min="11267" max="11267" width="8" style="20" customWidth="1"/>
    <col min="11268" max="11268" width="7.75" style="20" bestFit="1" customWidth="1"/>
    <col min="11269" max="11269" width="6.375" style="20" bestFit="1" customWidth="1"/>
    <col min="11270" max="11270" width="7.75" style="20" bestFit="1" customWidth="1"/>
    <col min="11271" max="11521" width="9" style="20"/>
    <col min="11522" max="11522" width="121.5" style="20" customWidth="1"/>
    <col min="11523" max="11523" width="8" style="20" customWidth="1"/>
    <col min="11524" max="11524" width="7.75" style="20" bestFit="1" customWidth="1"/>
    <col min="11525" max="11525" width="6.375" style="20" bestFit="1" customWidth="1"/>
    <col min="11526" max="11526" width="7.75" style="20" bestFit="1" customWidth="1"/>
    <col min="11527" max="11777" width="9" style="20"/>
    <col min="11778" max="11778" width="121.5" style="20" customWidth="1"/>
    <col min="11779" max="11779" width="8" style="20" customWidth="1"/>
    <col min="11780" max="11780" width="7.75" style="20" bestFit="1" customWidth="1"/>
    <col min="11781" max="11781" width="6.375" style="20" bestFit="1" customWidth="1"/>
    <col min="11782" max="11782" width="7.75" style="20" bestFit="1" customWidth="1"/>
    <col min="11783" max="12033" width="9" style="20"/>
    <col min="12034" max="12034" width="121.5" style="20" customWidth="1"/>
    <col min="12035" max="12035" width="8" style="20" customWidth="1"/>
    <col min="12036" max="12036" width="7.75" style="20" bestFit="1" customWidth="1"/>
    <col min="12037" max="12037" width="6.375" style="20" bestFit="1" customWidth="1"/>
    <col min="12038" max="12038" width="7.75" style="20" bestFit="1" customWidth="1"/>
    <col min="12039" max="12289" width="9" style="20"/>
    <col min="12290" max="12290" width="121.5" style="20" customWidth="1"/>
    <col min="12291" max="12291" width="8" style="20" customWidth="1"/>
    <col min="12292" max="12292" width="7.75" style="20" bestFit="1" customWidth="1"/>
    <col min="12293" max="12293" width="6.375" style="20" bestFit="1" customWidth="1"/>
    <col min="12294" max="12294" width="7.75" style="20" bestFit="1" customWidth="1"/>
    <col min="12295" max="12545" width="9" style="20"/>
    <col min="12546" max="12546" width="121.5" style="20" customWidth="1"/>
    <col min="12547" max="12547" width="8" style="20" customWidth="1"/>
    <col min="12548" max="12548" width="7.75" style="20" bestFit="1" customWidth="1"/>
    <col min="12549" max="12549" width="6.375" style="20" bestFit="1" customWidth="1"/>
    <col min="12550" max="12550" width="7.75" style="20" bestFit="1" customWidth="1"/>
    <col min="12551" max="12801" width="9" style="20"/>
    <col min="12802" max="12802" width="121.5" style="20" customWidth="1"/>
    <col min="12803" max="12803" width="8" style="20" customWidth="1"/>
    <col min="12804" max="12804" width="7.75" style="20" bestFit="1" customWidth="1"/>
    <col min="12805" max="12805" width="6.375" style="20" bestFit="1" customWidth="1"/>
    <col min="12806" max="12806" width="7.75" style="20" bestFit="1" customWidth="1"/>
    <col min="12807" max="13057" width="9" style="20"/>
    <col min="13058" max="13058" width="121.5" style="20" customWidth="1"/>
    <col min="13059" max="13059" width="8" style="20" customWidth="1"/>
    <col min="13060" max="13060" width="7.75" style="20" bestFit="1" customWidth="1"/>
    <col min="13061" max="13061" width="6.375" style="20" bestFit="1" customWidth="1"/>
    <col min="13062" max="13062" width="7.75" style="20" bestFit="1" customWidth="1"/>
    <col min="13063" max="13313" width="9" style="20"/>
    <col min="13314" max="13314" width="121.5" style="20" customWidth="1"/>
    <col min="13315" max="13315" width="8" style="20" customWidth="1"/>
    <col min="13316" max="13316" width="7.75" style="20" bestFit="1" customWidth="1"/>
    <col min="13317" max="13317" width="6.375" style="20" bestFit="1" customWidth="1"/>
    <col min="13318" max="13318" width="7.75" style="20" bestFit="1" customWidth="1"/>
    <col min="13319" max="13569" width="9" style="20"/>
    <col min="13570" max="13570" width="121.5" style="20" customWidth="1"/>
    <col min="13571" max="13571" width="8" style="20" customWidth="1"/>
    <col min="13572" max="13572" width="7.75" style="20" bestFit="1" customWidth="1"/>
    <col min="13573" max="13573" width="6.375" style="20" bestFit="1" customWidth="1"/>
    <col min="13574" max="13574" width="7.75" style="20" bestFit="1" customWidth="1"/>
    <col min="13575" max="13825" width="9" style="20"/>
    <col min="13826" max="13826" width="121.5" style="20" customWidth="1"/>
    <col min="13827" max="13827" width="8" style="20" customWidth="1"/>
    <col min="13828" max="13828" width="7.75" style="20" bestFit="1" customWidth="1"/>
    <col min="13829" max="13829" width="6.375" style="20" bestFit="1" customWidth="1"/>
    <col min="13830" max="13830" width="7.75" style="20" bestFit="1" customWidth="1"/>
    <col min="13831" max="14081" width="9" style="20"/>
    <col min="14082" max="14082" width="121.5" style="20" customWidth="1"/>
    <col min="14083" max="14083" width="8" style="20" customWidth="1"/>
    <col min="14084" max="14084" width="7.75" style="20" bestFit="1" customWidth="1"/>
    <col min="14085" max="14085" width="6.375" style="20" bestFit="1" customWidth="1"/>
    <col min="14086" max="14086" width="7.75" style="20" bestFit="1" customWidth="1"/>
    <col min="14087" max="14337" width="9" style="20"/>
    <col min="14338" max="14338" width="121.5" style="20" customWidth="1"/>
    <col min="14339" max="14339" width="8" style="20" customWidth="1"/>
    <col min="14340" max="14340" width="7.75" style="20" bestFit="1" customWidth="1"/>
    <col min="14341" max="14341" width="6.375" style="20" bestFit="1" customWidth="1"/>
    <col min="14342" max="14342" width="7.75" style="20" bestFit="1" customWidth="1"/>
    <col min="14343" max="14593" width="9" style="20"/>
    <col min="14594" max="14594" width="121.5" style="20" customWidth="1"/>
    <col min="14595" max="14595" width="8" style="20" customWidth="1"/>
    <col min="14596" max="14596" width="7.75" style="20" bestFit="1" customWidth="1"/>
    <col min="14597" max="14597" width="6.375" style="20" bestFit="1" customWidth="1"/>
    <col min="14598" max="14598" width="7.75" style="20" bestFit="1" customWidth="1"/>
    <col min="14599" max="14849" width="9" style="20"/>
    <col min="14850" max="14850" width="121.5" style="20" customWidth="1"/>
    <col min="14851" max="14851" width="8" style="20" customWidth="1"/>
    <col min="14852" max="14852" width="7.75" style="20" bestFit="1" customWidth="1"/>
    <col min="14853" max="14853" width="6.375" style="20" bestFit="1" customWidth="1"/>
    <col min="14854" max="14854" width="7.75" style="20" bestFit="1" customWidth="1"/>
    <col min="14855" max="15105" width="9" style="20"/>
    <col min="15106" max="15106" width="121.5" style="20" customWidth="1"/>
    <col min="15107" max="15107" width="8" style="20" customWidth="1"/>
    <col min="15108" max="15108" width="7.75" style="20" bestFit="1" customWidth="1"/>
    <col min="15109" max="15109" width="6.375" style="20" bestFit="1" customWidth="1"/>
    <col min="15110" max="15110" width="7.75" style="20" bestFit="1" customWidth="1"/>
    <col min="15111" max="15361" width="9" style="20"/>
    <col min="15362" max="15362" width="121.5" style="20" customWidth="1"/>
    <col min="15363" max="15363" width="8" style="20" customWidth="1"/>
    <col min="15364" max="15364" width="7.75" style="20" bestFit="1" customWidth="1"/>
    <col min="15365" max="15365" width="6.375" style="20" bestFit="1" customWidth="1"/>
    <col min="15366" max="15366" width="7.75" style="20" bestFit="1" customWidth="1"/>
    <col min="15367" max="15617" width="9" style="20"/>
    <col min="15618" max="15618" width="121.5" style="20" customWidth="1"/>
    <col min="15619" max="15619" width="8" style="20" customWidth="1"/>
    <col min="15620" max="15620" width="7.75" style="20" bestFit="1" customWidth="1"/>
    <col min="15621" max="15621" width="6.375" style="20" bestFit="1" customWidth="1"/>
    <col min="15622" max="15622" width="7.75" style="20" bestFit="1" customWidth="1"/>
    <col min="15623" max="15873" width="9" style="20"/>
    <col min="15874" max="15874" width="121.5" style="20" customWidth="1"/>
    <col min="15875" max="15875" width="8" style="20" customWidth="1"/>
    <col min="15876" max="15876" width="7.75" style="20" bestFit="1" customWidth="1"/>
    <col min="15877" max="15877" width="6.375" style="20" bestFit="1" customWidth="1"/>
    <col min="15878" max="15878" width="7.75" style="20" bestFit="1" customWidth="1"/>
    <col min="15879" max="16129" width="9" style="20"/>
    <col min="16130" max="16130" width="121.5" style="20" customWidth="1"/>
    <col min="16131" max="16131" width="8" style="20" customWidth="1"/>
    <col min="16132" max="16132" width="7.75" style="20" bestFit="1" customWidth="1"/>
    <col min="16133" max="16133" width="6.375" style="20" bestFit="1" customWidth="1"/>
    <col min="16134" max="16134" width="7.75" style="20" bestFit="1" customWidth="1"/>
    <col min="16135" max="16384" width="9" style="20"/>
  </cols>
  <sheetData>
    <row r="1" spans="1:6" ht="15.75">
      <c r="A1" s="72" t="s">
        <v>194</v>
      </c>
      <c r="B1" s="73"/>
      <c r="C1" s="74"/>
      <c r="D1" s="75"/>
      <c r="E1" s="76"/>
      <c r="F1" s="77"/>
    </row>
    <row r="2" spans="1:6" ht="15.75">
      <c r="A2" s="72" t="s">
        <v>203</v>
      </c>
      <c r="B2" s="73"/>
      <c r="C2" s="74"/>
      <c r="D2" s="75"/>
      <c r="E2" s="76"/>
      <c r="F2" s="77"/>
    </row>
    <row r="3" spans="1:6" ht="14.25">
      <c r="A3" s="78" t="s">
        <v>204</v>
      </c>
      <c r="B3" s="73"/>
      <c r="C3" s="74"/>
      <c r="D3" s="75"/>
      <c r="E3" s="76"/>
      <c r="F3" s="77"/>
    </row>
    <row r="4" spans="1:6" ht="14.25">
      <c r="A4" s="78"/>
      <c r="B4" s="73"/>
      <c r="C4" s="74"/>
      <c r="D4" s="75"/>
      <c r="E4" s="76"/>
      <c r="F4" s="77"/>
    </row>
    <row r="5" spans="1:6">
      <c r="A5" s="79" t="s">
        <v>195</v>
      </c>
      <c r="B5" s="73"/>
      <c r="C5" s="74"/>
      <c r="D5" s="75"/>
      <c r="E5" s="76"/>
      <c r="F5" s="77"/>
    </row>
    <row r="6" spans="1:6">
      <c r="A6" s="61" t="s">
        <v>189</v>
      </c>
      <c r="B6" s="73"/>
      <c r="C6" s="80"/>
      <c r="D6" s="81"/>
      <c r="E6" s="82"/>
      <c r="F6" s="77"/>
    </row>
    <row r="7" spans="1:6" ht="14.25">
      <c r="A7" s="73"/>
      <c r="B7" s="73"/>
      <c r="C7" s="74"/>
      <c r="D7" s="75"/>
      <c r="E7" s="76"/>
      <c r="F7" s="77"/>
    </row>
    <row r="8" spans="1:6" ht="15.75">
      <c r="A8" s="83" t="s">
        <v>196</v>
      </c>
      <c r="B8" s="84"/>
      <c r="C8" s="74"/>
      <c r="D8" s="75"/>
      <c r="E8" s="76"/>
      <c r="F8" s="77"/>
    </row>
    <row r="9" spans="1:6" ht="15.75" thickBot="1">
      <c r="A9" s="71"/>
      <c r="B9" s="85"/>
      <c r="C9" s="86"/>
      <c r="D9" s="87"/>
      <c r="E9" s="88"/>
      <c r="F9" s="87"/>
    </row>
    <row r="10" spans="1:6" ht="45.75" thickBot="1">
      <c r="A10" s="89" t="s">
        <v>182</v>
      </c>
      <c r="B10" s="90" t="s">
        <v>76</v>
      </c>
      <c r="C10" s="91" t="s">
        <v>85</v>
      </c>
      <c r="D10" s="92" t="s">
        <v>181</v>
      </c>
      <c r="E10" s="93" t="s">
        <v>86</v>
      </c>
      <c r="F10" s="94" t="s">
        <v>180</v>
      </c>
    </row>
    <row r="11" spans="1:6" ht="48.75">
      <c r="A11" s="95">
        <v>104</v>
      </c>
      <c r="B11" s="96" t="s">
        <v>87</v>
      </c>
      <c r="C11" s="97">
        <v>2</v>
      </c>
      <c r="D11" s="98">
        <v>0</v>
      </c>
      <c r="E11" s="99" t="s">
        <v>88</v>
      </c>
      <c r="F11" s="100">
        <f t="shared" ref="F11:F38" si="0">PRODUCT(D11,C11)</f>
        <v>0</v>
      </c>
    </row>
    <row r="12" spans="1:6" ht="36.75">
      <c r="A12" s="101">
        <v>104</v>
      </c>
      <c r="B12" s="102" t="s">
        <v>89</v>
      </c>
      <c r="C12" s="103">
        <v>1</v>
      </c>
      <c r="D12" s="104">
        <v>0</v>
      </c>
      <c r="E12" s="105" t="s">
        <v>88</v>
      </c>
      <c r="F12" s="106">
        <f t="shared" si="0"/>
        <v>0</v>
      </c>
    </row>
    <row r="13" spans="1:6">
      <c r="A13" s="101">
        <v>104</v>
      </c>
      <c r="B13" s="102" t="s">
        <v>90</v>
      </c>
      <c r="C13" s="103">
        <v>1.2</v>
      </c>
      <c r="D13" s="104">
        <v>0</v>
      </c>
      <c r="E13" s="105" t="s">
        <v>91</v>
      </c>
      <c r="F13" s="106">
        <f t="shared" si="0"/>
        <v>0</v>
      </c>
    </row>
    <row r="14" spans="1:6" ht="24.75">
      <c r="A14" s="101">
        <v>104</v>
      </c>
      <c r="B14" s="102" t="s">
        <v>92</v>
      </c>
      <c r="C14" s="103">
        <v>2</v>
      </c>
      <c r="D14" s="104">
        <v>0</v>
      </c>
      <c r="E14" s="105" t="s">
        <v>88</v>
      </c>
      <c r="F14" s="106">
        <f t="shared" si="0"/>
        <v>0</v>
      </c>
    </row>
    <row r="15" spans="1:6" ht="24.75">
      <c r="A15" s="101">
        <v>104</v>
      </c>
      <c r="B15" s="102" t="s">
        <v>93</v>
      </c>
      <c r="C15" s="103">
        <v>2</v>
      </c>
      <c r="D15" s="104">
        <v>0</v>
      </c>
      <c r="E15" s="105" t="s">
        <v>88</v>
      </c>
      <c r="F15" s="106">
        <f t="shared" si="0"/>
        <v>0</v>
      </c>
    </row>
    <row r="16" spans="1:6">
      <c r="A16" s="101">
        <v>104</v>
      </c>
      <c r="B16" s="102" t="s">
        <v>94</v>
      </c>
      <c r="C16" s="103">
        <v>2</v>
      </c>
      <c r="D16" s="104">
        <v>0</v>
      </c>
      <c r="E16" s="105" t="s">
        <v>88</v>
      </c>
      <c r="F16" s="106">
        <f t="shared" si="0"/>
        <v>0</v>
      </c>
    </row>
    <row r="17" spans="1:6">
      <c r="A17" s="101">
        <v>104</v>
      </c>
      <c r="B17" s="102" t="s">
        <v>95</v>
      </c>
      <c r="C17" s="103">
        <v>8</v>
      </c>
      <c r="D17" s="104">
        <v>0</v>
      </c>
      <c r="E17" s="105" t="s">
        <v>88</v>
      </c>
      <c r="F17" s="106">
        <f t="shared" si="0"/>
        <v>0</v>
      </c>
    </row>
    <row r="18" spans="1:6" ht="36.75">
      <c r="A18" s="101">
        <v>104</v>
      </c>
      <c r="B18" s="102" t="s">
        <v>96</v>
      </c>
      <c r="C18" s="103">
        <v>2</v>
      </c>
      <c r="D18" s="104">
        <v>0</v>
      </c>
      <c r="E18" s="105" t="s">
        <v>88</v>
      </c>
      <c r="F18" s="106">
        <f t="shared" si="0"/>
        <v>0</v>
      </c>
    </row>
    <row r="19" spans="1:6" ht="24.75">
      <c r="A19" s="101">
        <v>104</v>
      </c>
      <c r="B19" s="102" t="s">
        <v>97</v>
      </c>
      <c r="C19" s="103">
        <v>2</v>
      </c>
      <c r="D19" s="104">
        <v>0</v>
      </c>
      <c r="E19" s="105" t="s">
        <v>88</v>
      </c>
      <c r="F19" s="106">
        <f t="shared" si="0"/>
        <v>0</v>
      </c>
    </row>
    <row r="20" spans="1:6">
      <c r="A20" s="101">
        <v>104</v>
      </c>
      <c r="B20" s="102" t="s">
        <v>90</v>
      </c>
      <c r="C20" s="103">
        <v>4</v>
      </c>
      <c r="D20" s="104">
        <v>0</v>
      </c>
      <c r="E20" s="105" t="s">
        <v>91</v>
      </c>
      <c r="F20" s="106">
        <f t="shared" si="0"/>
        <v>0</v>
      </c>
    </row>
    <row r="21" spans="1:6" ht="24.75">
      <c r="A21" s="101">
        <v>104</v>
      </c>
      <c r="B21" s="102" t="s">
        <v>98</v>
      </c>
      <c r="C21" s="103">
        <v>2</v>
      </c>
      <c r="D21" s="104">
        <v>0</v>
      </c>
      <c r="E21" s="105" t="s">
        <v>88</v>
      </c>
      <c r="F21" s="106">
        <f t="shared" si="0"/>
        <v>0</v>
      </c>
    </row>
    <row r="22" spans="1:6">
      <c r="A22" s="101">
        <v>104</v>
      </c>
      <c r="B22" s="102" t="s">
        <v>99</v>
      </c>
      <c r="C22" s="103">
        <v>2</v>
      </c>
      <c r="D22" s="104">
        <v>0</v>
      </c>
      <c r="E22" s="105" t="s">
        <v>88</v>
      </c>
      <c r="F22" s="106">
        <f t="shared" si="0"/>
        <v>0</v>
      </c>
    </row>
    <row r="23" spans="1:6" ht="24.75">
      <c r="A23" s="101">
        <v>104</v>
      </c>
      <c r="B23" s="102" t="s">
        <v>100</v>
      </c>
      <c r="C23" s="103">
        <v>2</v>
      </c>
      <c r="D23" s="104">
        <v>0</v>
      </c>
      <c r="E23" s="105" t="s">
        <v>88</v>
      </c>
      <c r="F23" s="106">
        <f t="shared" si="0"/>
        <v>0</v>
      </c>
    </row>
    <row r="24" spans="1:6" ht="24.75">
      <c r="A24" s="101">
        <v>104</v>
      </c>
      <c r="B24" s="102" t="s">
        <v>101</v>
      </c>
      <c r="C24" s="103">
        <v>2</v>
      </c>
      <c r="D24" s="104">
        <v>0</v>
      </c>
      <c r="E24" s="105" t="s">
        <v>88</v>
      </c>
      <c r="F24" s="106">
        <f t="shared" si="0"/>
        <v>0</v>
      </c>
    </row>
    <row r="25" spans="1:6">
      <c r="A25" s="101">
        <v>104</v>
      </c>
      <c r="B25" s="102" t="s">
        <v>102</v>
      </c>
      <c r="C25" s="103">
        <v>2</v>
      </c>
      <c r="D25" s="104">
        <v>0</v>
      </c>
      <c r="E25" s="105" t="s">
        <v>88</v>
      </c>
      <c r="F25" s="106">
        <f t="shared" si="0"/>
        <v>0</v>
      </c>
    </row>
    <row r="26" spans="1:6">
      <c r="A26" s="101">
        <v>104</v>
      </c>
      <c r="B26" s="102" t="s">
        <v>103</v>
      </c>
      <c r="C26" s="103">
        <v>2</v>
      </c>
      <c r="D26" s="104">
        <v>0</v>
      </c>
      <c r="E26" s="105" t="s">
        <v>88</v>
      </c>
      <c r="F26" s="106">
        <f t="shared" si="0"/>
        <v>0</v>
      </c>
    </row>
    <row r="27" spans="1:6" ht="24.75">
      <c r="A27" s="101">
        <v>104</v>
      </c>
      <c r="B27" s="102" t="s">
        <v>104</v>
      </c>
      <c r="C27" s="103">
        <v>2</v>
      </c>
      <c r="D27" s="104">
        <v>0</v>
      </c>
      <c r="E27" s="105" t="s">
        <v>88</v>
      </c>
      <c r="F27" s="106">
        <f t="shared" si="0"/>
        <v>0</v>
      </c>
    </row>
    <row r="28" spans="1:6">
      <c r="A28" s="101">
        <v>104</v>
      </c>
      <c r="B28" s="102" t="s">
        <v>105</v>
      </c>
      <c r="C28" s="103">
        <v>1</v>
      </c>
      <c r="D28" s="104">
        <v>0</v>
      </c>
      <c r="E28" s="105" t="s">
        <v>88</v>
      </c>
      <c r="F28" s="106">
        <f t="shared" si="0"/>
        <v>0</v>
      </c>
    </row>
    <row r="29" spans="1:6">
      <c r="A29" s="101">
        <v>104</v>
      </c>
      <c r="B29" s="102" t="s">
        <v>106</v>
      </c>
      <c r="C29" s="103">
        <v>1</v>
      </c>
      <c r="D29" s="104">
        <v>0</v>
      </c>
      <c r="E29" s="105" t="s">
        <v>88</v>
      </c>
      <c r="F29" s="106">
        <f t="shared" si="0"/>
        <v>0</v>
      </c>
    </row>
    <row r="30" spans="1:6" ht="24.75">
      <c r="A30" s="101">
        <v>104</v>
      </c>
      <c r="B30" s="102" t="s">
        <v>107</v>
      </c>
      <c r="C30" s="103">
        <v>2</v>
      </c>
      <c r="D30" s="104">
        <v>0</v>
      </c>
      <c r="E30" s="105" t="s">
        <v>88</v>
      </c>
      <c r="F30" s="106">
        <f t="shared" si="0"/>
        <v>0</v>
      </c>
    </row>
    <row r="31" spans="1:6" ht="36.75">
      <c r="A31" s="101">
        <v>104</v>
      </c>
      <c r="B31" s="102" t="s">
        <v>108</v>
      </c>
      <c r="C31" s="103">
        <v>1</v>
      </c>
      <c r="D31" s="104">
        <v>0</v>
      </c>
      <c r="E31" s="105" t="s">
        <v>88</v>
      </c>
      <c r="F31" s="106">
        <f t="shared" si="0"/>
        <v>0</v>
      </c>
    </row>
    <row r="32" spans="1:6" ht="48.75">
      <c r="A32" s="101">
        <v>104</v>
      </c>
      <c r="B32" s="102" t="s">
        <v>109</v>
      </c>
      <c r="C32" s="103">
        <v>2</v>
      </c>
      <c r="D32" s="104">
        <v>0</v>
      </c>
      <c r="E32" s="105" t="s">
        <v>88</v>
      </c>
      <c r="F32" s="106">
        <f t="shared" si="0"/>
        <v>0</v>
      </c>
    </row>
    <row r="33" spans="1:6" ht="48.75">
      <c r="A33" s="101">
        <v>104</v>
      </c>
      <c r="B33" s="102" t="s">
        <v>110</v>
      </c>
      <c r="C33" s="103">
        <v>2</v>
      </c>
      <c r="D33" s="104">
        <v>0</v>
      </c>
      <c r="E33" s="105" t="s">
        <v>88</v>
      </c>
      <c r="F33" s="106">
        <f t="shared" si="0"/>
        <v>0</v>
      </c>
    </row>
    <row r="34" spans="1:6">
      <c r="A34" s="101">
        <v>104</v>
      </c>
      <c r="B34" s="102" t="s">
        <v>111</v>
      </c>
      <c r="C34" s="103">
        <v>14</v>
      </c>
      <c r="D34" s="104">
        <v>0</v>
      </c>
      <c r="E34" s="105" t="s">
        <v>88</v>
      </c>
      <c r="F34" s="106">
        <f t="shared" si="0"/>
        <v>0</v>
      </c>
    </row>
    <row r="35" spans="1:6">
      <c r="A35" s="101">
        <v>104</v>
      </c>
      <c r="B35" s="102" t="s">
        <v>112</v>
      </c>
      <c r="C35" s="103">
        <v>4</v>
      </c>
      <c r="D35" s="104">
        <v>0</v>
      </c>
      <c r="E35" s="105" t="s">
        <v>88</v>
      </c>
      <c r="F35" s="106">
        <f t="shared" si="0"/>
        <v>0</v>
      </c>
    </row>
    <row r="36" spans="1:6" ht="24.75">
      <c r="A36" s="101">
        <v>104</v>
      </c>
      <c r="B36" s="102" t="s">
        <v>113</v>
      </c>
      <c r="C36" s="103">
        <v>5</v>
      </c>
      <c r="D36" s="104">
        <v>0</v>
      </c>
      <c r="E36" s="105" t="s">
        <v>88</v>
      </c>
      <c r="F36" s="106">
        <f t="shared" si="0"/>
        <v>0</v>
      </c>
    </row>
    <row r="37" spans="1:6" ht="24.75">
      <c r="A37" s="101">
        <v>104</v>
      </c>
      <c r="B37" s="102" t="s">
        <v>114</v>
      </c>
      <c r="C37" s="103">
        <v>1</v>
      </c>
      <c r="D37" s="104">
        <v>0</v>
      </c>
      <c r="E37" s="105" t="s">
        <v>88</v>
      </c>
      <c r="F37" s="106">
        <f t="shared" si="0"/>
        <v>0</v>
      </c>
    </row>
    <row r="38" spans="1:6" ht="15.75" thickBot="1">
      <c r="A38" s="107">
        <v>104</v>
      </c>
      <c r="B38" s="108" t="s">
        <v>115</v>
      </c>
      <c r="C38" s="109">
        <v>1</v>
      </c>
      <c r="D38" s="110">
        <v>0</v>
      </c>
      <c r="E38" s="111" t="s">
        <v>88</v>
      </c>
      <c r="F38" s="112">
        <f t="shared" si="0"/>
        <v>0</v>
      </c>
    </row>
    <row r="39" spans="1:6">
      <c r="A39" s="113"/>
      <c r="B39" s="114" t="s">
        <v>133</v>
      </c>
      <c r="C39" s="115"/>
      <c r="D39" s="116"/>
      <c r="E39" s="117"/>
      <c r="F39" s="116">
        <f>SUM(F11:F38)</f>
        <v>0</v>
      </c>
    </row>
    <row r="40" spans="1:6">
      <c r="A40" s="113"/>
      <c r="B40" s="118"/>
      <c r="C40" s="119"/>
      <c r="D40" s="120"/>
      <c r="E40" s="121"/>
      <c r="F40" s="120"/>
    </row>
  </sheetData>
  <autoFilter ref="A10:F38"/>
  <pageMargins left="0.7" right="0.7" top="0.78740157499999996" bottom="0.78740157499999996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16"/>
  <sheetViews>
    <sheetView workbookViewId="0">
      <selection activeCell="N10" sqref="N10"/>
    </sheetView>
  </sheetViews>
  <sheetFormatPr defaultRowHeight="15"/>
  <cols>
    <col min="1" max="1" width="9" style="22"/>
    <col min="2" max="2" width="34.25" style="30" customWidth="1"/>
    <col min="3" max="3" width="8.75" style="18" customWidth="1"/>
    <col min="4" max="4" width="13.25" style="21" bestFit="1" customWidth="1"/>
    <col min="5" max="5" width="6.375" style="19" bestFit="1" customWidth="1"/>
    <col min="6" max="6" width="14.125" style="21" bestFit="1" customWidth="1"/>
    <col min="7" max="257" width="9" style="20"/>
    <col min="258" max="258" width="121.5" style="20" customWidth="1"/>
    <col min="259" max="259" width="8" style="20" customWidth="1"/>
    <col min="260" max="260" width="7.75" style="20" bestFit="1" customWidth="1"/>
    <col min="261" max="261" width="6.375" style="20" bestFit="1" customWidth="1"/>
    <col min="262" max="262" width="7.75" style="20" bestFit="1" customWidth="1"/>
    <col min="263" max="513" width="9" style="20"/>
    <col min="514" max="514" width="121.5" style="20" customWidth="1"/>
    <col min="515" max="515" width="8" style="20" customWidth="1"/>
    <col min="516" max="516" width="7.75" style="20" bestFit="1" customWidth="1"/>
    <col min="517" max="517" width="6.375" style="20" bestFit="1" customWidth="1"/>
    <col min="518" max="518" width="7.75" style="20" bestFit="1" customWidth="1"/>
    <col min="519" max="769" width="9" style="20"/>
    <col min="770" max="770" width="121.5" style="20" customWidth="1"/>
    <col min="771" max="771" width="8" style="20" customWidth="1"/>
    <col min="772" max="772" width="7.75" style="20" bestFit="1" customWidth="1"/>
    <col min="773" max="773" width="6.375" style="20" bestFit="1" customWidth="1"/>
    <col min="774" max="774" width="7.75" style="20" bestFit="1" customWidth="1"/>
    <col min="775" max="1025" width="9" style="20"/>
    <col min="1026" max="1026" width="121.5" style="20" customWidth="1"/>
    <col min="1027" max="1027" width="8" style="20" customWidth="1"/>
    <col min="1028" max="1028" width="7.75" style="20" bestFit="1" customWidth="1"/>
    <col min="1029" max="1029" width="6.375" style="20" bestFit="1" customWidth="1"/>
    <col min="1030" max="1030" width="7.75" style="20" bestFit="1" customWidth="1"/>
    <col min="1031" max="1281" width="9" style="20"/>
    <col min="1282" max="1282" width="121.5" style="20" customWidth="1"/>
    <col min="1283" max="1283" width="8" style="20" customWidth="1"/>
    <col min="1284" max="1284" width="7.75" style="20" bestFit="1" customWidth="1"/>
    <col min="1285" max="1285" width="6.375" style="20" bestFit="1" customWidth="1"/>
    <col min="1286" max="1286" width="7.75" style="20" bestFit="1" customWidth="1"/>
    <col min="1287" max="1537" width="9" style="20"/>
    <col min="1538" max="1538" width="121.5" style="20" customWidth="1"/>
    <col min="1539" max="1539" width="8" style="20" customWidth="1"/>
    <col min="1540" max="1540" width="7.75" style="20" bestFit="1" customWidth="1"/>
    <col min="1541" max="1541" width="6.375" style="20" bestFit="1" customWidth="1"/>
    <col min="1542" max="1542" width="7.75" style="20" bestFit="1" customWidth="1"/>
    <col min="1543" max="1793" width="9" style="20"/>
    <col min="1794" max="1794" width="121.5" style="20" customWidth="1"/>
    <col min="1795" max="1795" width="8" style="20" customWidth="1"/>
    <col min="1796" max="1796" width="7.75" style="20" bestFit="1" customWidth="1"/>
    <col min="1797" max="1797" width="6.375" style="20" bestFit="1" customWidth="1"/>
    <col min="1798" max="1798" width="7.75" style="20" bestFit="1" customWidth="1"/>
    <col min="1799" max="2049" width="9" style="20"/>
    <col min="2050" max="2050" width="121.5" style="20" customWidth="1"/>
    <col min="2051" max="2051" width="8" style="20" customWidth="1"/>
    <col min="2052" max="2052" width="7.75" style="20" bestFit="1" customWidth="1"/>
    <col min="2053" max="2053" width="6.375" style="20" bestFit="1" customWidth="1"/>
    <col min="2054" max="2054" width="7.75" style="20" bestFit="1" customWidth="1"/>
    <col min="2055" max="2305" width="9" style="20"/>
    <col min="2306" max="2306" width="121.5" style="20" customWidth="1"/>
    <col min="2307" max="2307" width="8" style="20" customWidth="1"/>
    <col min="2308" max="2308" width="7.75" style="20" bestFit="1" customWidth="1"/>
    <col min="2309" max="2309" width="6.375" style="20" bestFit="1" customWidth="1"/>
    <col min="2310" max="2310" width="7.75" style="20" bestFit="1" customWidth="1"/>
    <col min="2311" max="2561" width="9" style="20"/>
    <col min="2562" max="2562" width="121.5" style="20" customWidth="1"/>
    <col min="2563" max="2563" width="8" style="20" customWidth="1"/>
    <col min="2564" max="2564" width="7.75" style="20" bestFit="1" customWidth="1"/>
    <col min="2565" max="2565" width="6.375" style="20" bestFit="1" customWidth="1"/>
    <col min="2566" max="2566" width="7.75" style="20" bestFit="1" customWidth="1"/>
    <col min="2567" max="2817" width="9" style="20"/>
    <col min="2818" max="2818" width="121.5" style="20" customWidth="1"/>
    <col min="2819" max="2819" width="8" style="20" customWidth="1"/>
    <col min="2820" max="2820" width="7.75" style="20" bestFit="1" customWidth="1"/>
    <col min="2821" max="2821" width="6.375" style="20" bestFit="1" customWidth="1"/>
    <col min="2822" max="2822" width="7.75" style="20" bestFit="1" customWidth="1"/>
    <col min="2823" max="3073" width="9" style="20"/>
    <col min="3074" max="3074" width="121.5" style="20" customWidth="1"/>
    <col min="3075" max="3075" width="8" style="20" customWidth="1"/>
    <col min="3076" max="3076" width="7.75" style="20" bestFit="1" customWidth="1"/>
    <col min="3077" max="3077" width="6.375" style="20" bestFit="1" customWidth="1"/>
    <col min="3078" max="3078" width="7.75" style="20" bestFit="1" customWidth="1"/>
    <col min="3079" max="3329" width="9" style="20"/>
    <col min="3330" max="3330" width="121.5" style="20" customWidth="1"/>
    <col min="3331" max="3331" width="8" style="20" customWidth="1"/>
    <col min="3332" max="3332" width="7.75" style="20" bestFit="1" customWidth="1"/>
    <col min="3333" max="3333" width="6.375" style="20" bestFit="1" customWidth="1"/>
    <col min="3334" max="3334" width="7.75" style="20" bestFit="1" customWidth="1"/>
    <col min="3335" max="3585" width="9" style="20"/>
    <col min="3586" max="3586" width="121.5" style="20" customWidth="1"/>
    <col min="3587" max="3587" width="8" style="20" customWidth="1"/>
    <col min="3588" max="3588" width="7.75" style="20" bestFit="1" customWidth="1"/>
    <col min="3589" max="3589" width="6.375" style="20" bestFit="1" customWidth="1"/>
    <col min="3590" max="3590" width="7.75" style="20" bestFit="1" customWidth="1"/>
    <col min="3591" max="3841" width="9" style="20"/>
    <col min="3842" max="3842" width="121.5" style="20" customWidth="1"/>
    <col min="3843" max="3843" width="8" style="20" customWidth="1"/>
    <col min="3844" max="3844" width="7.75" style="20" bestFit="1" customWidth="1"/>
    <col min="3845" max="3845" width="6.375" style="20" bestFit="1" customWidth="1"/>
    <col min="3846" max="3846" width="7.75" style="20" bestFit="1" customWidth="1"/>
    <col min="3847" max="4097" width="9" style="20"/>
    <col min="4098" max="4098" width="121.5" style="20" customWidth="1"/>
    <col min="4099" max="4099" width="8" style="20" customWidth="1"/>
    <col min="4100" max="4100" width="7.75" style="20" bestFit="1" customWidth="1"/>
    <col min="4101" max="4101" width="6.375" style="20" bestFit="1" customWidth="1"/>
    <col min="4102" max="4102" width="7.75" style="20" bestFit="1" customWidth="1"/>
    <col min="4103" max="4353" width="9" style="20"/>
    <col min="4354" max="4354" width="121.5" style="20" customWidth="1"/>
    <col min="4355" max="4355" width="8" style="20" customWidth="1"/>
    <col min="4356" max="4356" width="7.75" style="20" bestFit="1" customWidth="1"/>
    <col min="4357" max="4357" width="6.375" style="20" bestFit="1" customWidth="1"/>
    <col min="4358" max="4358" width="7.75" style="20" bestFit="1" customWidth="1"/>
    <col min="4359" max="4609" width="9" style="20"/>
    <col min="4610" max="4610" width="121.5" style="20" customWidth="1"/>
    <col min="4611" max="4611" width="8" style="20" customWidth="1"/>
    <col min="4612" max="4612" width="7.75" style="20" bestFit="1" customWidth="1"/>
    <col min="4613" max="4613" width="6.375" style="20" bestFit="1" customWidth="1"/>
    <col min="4614" max="4614" width="7.75" style="20" bestFit="1" customWidth="1"/>
    <col min="4615" max="4865" width="9" style="20"/>
    <col min="4866" max="4866" width="121.5" style="20" customWidth="1"/>
    <col min="4867" max="4867" width="8" style="20" customWidth="1"/>
    <col min="4868" max="4868" width="7.75" style="20" bestFit="1" customWidth="1"/>
    <col min="4869" max="4869" width="6.375" style="20" bestFit="1" customWidth="1"/>
    <col min="4870" max="4870" width="7.75" style="20" bestFit="1" customWidth="1"/>
    <col min="4871" max="5121" width="9" style="20"/>
    <col min="5122" max="5122" width="121.5" style="20" customWidth="1"/>
    <col min="5123" max="5123" width="8" style="20" customWidth="1"/>
    <col min="5124" max="5124" width="7.75" style="20" bestFit="1" customWidth="1"/>
    <col min="5125" max="5125" width="6.375" style="20" bestFit="1" customWidth="1"/>
    <col min="5126" max="5126" width="7.75" style="20" bestFit="1" customWidth="1"/>
    <col min="5127" max="5377" width="9" style="20"/>
    <col min="5378" max="5378" width="121.5" style="20" customWidth="1"/>
    <col min="5379" max="5379" width="8" style="20" customWidth="1"/>
    <col min="5380" max="5380" width="7.75" style="20" bestFit="1" customWidth="1"/>
    <col min="5381" max="5381" width="6.375" style="20" bestFit="1" customWidth="1"/>
    <col min="5382" max="5382" width="7.75" style="20" bestFit="1" customWidth="1"/>
    <col min="5383" max="5633" width="9" style="20"/>
    <col min="5634" max="5634" width="121.5" style="20" customWidth="1"/>
    <col min="5635" max="5635" width="8" style="20" customWidth="1"/>
    <col min="5636" max="5636" width="7.75" style="20" bestFit="1" customWidth="1"/>
    <col min="5637" max="5637" width="6.375" style="20" bestFit="1" customWidth="1"/>
    <col min="5638" max="5638" width="7.75" style="20" bestFit="1" customWidth="1"/>
    <col min="5639" max="5889" width="9" style="20"/>
    <col min="5890" max="5890" width="121.5" style="20" customWidth="1"/>
    <col min="5891" max="5891" width="8" style="20" customWidth="1"/>
    <col min="5892" max="5892" width="7.75" style="20" bestFit="1" customWidth="1"/>
    <col min="5893" max="5893" width="6.375" style="20" bestFit="1" customWidth="1"/>
    <col min="5894" max="5894" width="7.75" style="20" bestFit="1" customWidth="1"/>
    <col min="5895" max="6145" width="9" style="20"/>
    <col min="6146" max="6146" width="121.5" style="20" customWidth="1"/>
    <col min="6147" max="6147" width="8" style="20" customWidth="1"/>
    <col min="6148" max="6148" width="7.75" style="20" bestFit="1" customWidth="1"/>
    <col min="6149" max="6149" width="6.375" style="20" bestFit="1" customWidth="1"/>
    <col min="6150" max="6150" width="7.75" style="20" bestFit="1" customWidth="1"/>
    <col min="6151" max="6401" width="9" style="20"/>
    <col min="6402" max="6402" width="121.5" style="20" customWidth="1"/>
    <col min="6403" max="6403" width="8" style="20" customWidth="1"/>
    <col min="6404" max="6404" width="7.75" style="20" bestFit="1" customWidth="1"/>
    <col min="6405" max="6405" width="6.375" style="20" bestFit="1" customWidth="1"/>
    <col min="6406" max="6406" width="7.75" style="20" bestFit="1" customWidth="1"/>
    <col min="6407" max="6657" width="9" style="20"/>
    <col min="6658" max="6658" width="121.5" style="20" customWidth="1"/>
    <col min="6659" max="6659" width="8" style="20" customWidth="1"/>
    <col min="6660" max="6660" width="7.75" style="20" bestFit="1" customWidth="1"/>
    <col min="6661" max="6661" width="6.375" style="20" bestFit="1" customWidth="1"/>
    <col min="6662" max="6662" width="7.75" style="20" bestFit="1" customWidth="1"/>
    <col min="6663" max="6913" width="9" style="20"/>
    <col min="6914" max="6914" width="121.5" style="20" customWidth="1"/>
    <col min="6915" max="6915" width="8" style="20" customWidth="1"/>
    <col min="6916" max="6916" width="7.75" style="20" bestFit="1" customWidth="1"/>
    <col min="6917" max="6917" width="6.375" style="20" bestFit="1" customWidth="1"/>
    <col min="6918" max="6918" width="7.75" style="20" bestFit="1" customWidth="1"/>
    <col min="6919" max="7169" width="9" style="20"/>
    <col min="7170" max="7170" width="121.5" style="20" customWidth="1"/>
    <col min="7171" max="7171" width="8" style="20" customWidth="1"/>
    <col min="7172" max="7172" width="7.75" style="20" bestFit="1" customWidth="1"/>
    <col min="7173" max="7173" width="6.375" style="20" bestFit="1" customWidth="1"/>
    <col min="7174" max="7174" width="7.75" style="20" bestFit="1" customWidth="1"/>
    <col min="7175" max="7425" width="9" style="20"/>
    <col min="7426" max="7426" width="121.5" style="20" customWidth="1"/>
    <col min="7427" max="7427" width="8" style="20" customWidth="1"/>
    <col min="7428" max="7428" width="7.75" style="20" bestFit="1" customWidth="1"/>
    <col min="7429" max="7429" width="6.375" style="20" bestFit="1" customWidth="1"/>
    <col min="7430" max="7430" width="7.75" style="20" bestFit="1" customWidth="1"/>
    <col min="7431" max="7681" width="9" style="20"/>
    <col min="7682" max="7682" width="121.5" style="20" customWidth="1"/>
    <col min="7683" max="7683" width="8" style="20" customWidth="1"/>
    <col min="7684" max="7684" width="7.75" style="20" bestFit="1" customWidth="1"/>
    <col min="7685" max="7685" width="6.375" style="20" bestFit="1" customWidth="1"/>
    <col min="7686" max="7686" width="7.75" style="20" bestFit="1" customWidth="1"/>
    <col min="7687" max="7937" width="9" style="20"/>
    <col min="7938" max="7938" width="121.5" style="20" customWidth="1"/>
    <col min="7939" max="7939" width="8" style="20" customWidth="1"/>
    <col min="7940" max="7940" width="7.75" style="20" bestFit="1" customWidth="1"/>
    <col min="7941" max="7941" width="6.375" style="20" bestFit="1" customWidth="1"/>
    <col min="7942" max="7942" width="7.75" style="20" bestFit="1" customWidth="1"/>
    <col min="7943" max="8193" width="9" style="20"/>
    <col min="8194" max="8194" width="121.5" style="20" customWidth="1"/>
    <col min="8195" max="8195" width="8" style="20" customWidth="1"/>
    <col min="8196" max="8196" width="7.75" style="20" bestFit="1" customWidth="1"/>
    <col min="8197" max="8197" width="6.375" style="20" bestFit="1" customWidth="1"/>
    <col min="8198" max="8198" width="7.75" style="20" bestFit="1" customWidth="1"/>
    <col min="8199" max="8449" width="9" style="20"/>
    <col min="8450" max="8450" width="121.5" style="20" customWidth="1"/>
    <col min="8451" max="8451" width="8" style="20" customWidth="1"/>
    <col min="8452" max="8452" width="7.75" style="20" bestFit="1" customWidth="1"/>
    <col min="8453" max="8453" width="6.375" style="20" bestFit="1" customWidth="1"/>
    <col min="8454" max="8454" width="7.75" style="20" bestFit="1" customWidth="1"/>
    <col min="8455" max="8705" width="9" style="20"/>
    <col min="8706" max="8706" width="121.5" style="20" customWidth="1"/>
    <col min="8707" max="8707" width="8" style="20" customWidth="1"/>
    <col min="8708" max="8708" width="7.75" style="20" bestFit="1" customWidth="1"/>
    <col min="8709" max="8709" width="6.375" style="20" bestFit="1" customWidth="1"/>
    <col min="8710" max="8710" width="7.75" style="20" bestFit="1" customWidth="1"/>
    <col min="8711" max="8961" width="9" style="20"/>
    <col min="8962" max="8962" width="121.5" style="20" customWidth="1"/>
    <col min="8963" max="8963" width="8" style="20" customWidth="1"/>
    <col min="8964" max="8964" width="7.75" style="20" bestFit="1" customWidth="1"/>
    <col min="8965" max="8965" width="6.375" style="20" bestFit="1" customWidth="1"/>
    <col min="8966" max="8966" width="7.75" style="20" bestFit="1" customWidth="1"/>
    <col min="8967" max="9217" width="9" style="20"/>
    <col min="9218" max="9218" width="121.5" style="20" customWidth="1"/>
    <col min="9219" max="9219" width="8" style="20" customWidth="1"/>
    <col min="9220" max="9220" width="7.75" style="20" bestFit="1" customWidth="1"/>
    <col min="9221" max="9221" width="6.375" style="20" bestFit="1" customWidth="1"/>
    <col min="9222" max="9222" width="7.75" style="20" bestFit="1" customWidth="1"/>
    <col min="9223" max="9473" width="9" style="20"/>
    <col min="9474" max="9474" width="121.5" style="20" customWidth="1"/>
    <col min="9475" max="9475" width="8" style="20" customWidth="1"/>
    <col min="9476" max="9476" width="7.75" style="20" bestFit="1" customWidth="1"/>
    <col min="9477" max="9477" width="6.375" style="20" bestFit="1" customWidth="1"/>
    <col min="9478" max="9478" width="7.75" style="20" bestFit="1" customWidth="1"/>
    <col min="9479" max="9729" width="9" style="20"/>
    <col min="9730" max="9730" width="121.5" style="20" customWidth="1"/>
    <col min="9731" max="9731" width="8" style="20" customWidth="1"/>
    <col min="9732" max="9732" width="7.75" style="20" bestFit="1" customWidth="1"/>
    <col min="9733" max="9733" width="6.375" style="20" bestFit="1" customWidth="1"/>
    <col min="9734" max="9734" width="7.75" style="20" bestFit="1" customWidth="1"/>
    <col min="9735" max="9985" width="9" style="20"/>
    <col min="9986" max="9986" width="121.5" style="20" customWidth="1"/>
    <col min="9987" max="9987" width="8" style="20" customWidth="1"/>
    <col min="9988" max="9988" width="7.75" style="20" bestFit="1" customWidth="1"/>
    <col min="9989" max="9989" width="6.375" style="20" bestFit="1" customWidth="1"/>
    <col min="9990" max="9990" width="7.75" style="20" bestFit="1" customWidth="1"/>
    <col min="9991" max="10241" width="9" style="20"/>
    <col min="10242" max="10242" width="121.5" style="20" customWidth="1"/>
    <col min="10243" max="10243" width="8" style="20" customWidth="1"/>
    <col min="10244" max="10244" width="7.75" style="20" bestFit="1" customWidth="1"/>
    <col min="10245" max="10245" width="6.375" style="20" bestFit="1" customWidth="1"/>
    <col min="10246" max="10246" width="7.75" style="20" bestFit="1" customWidth="1"/>
    <col min="10247" max="10497" width="9" style="20"/>
    <col min="10498" max="10498" width="121.5" style="20" customWidth="1"/>
    <col min="10499" max="10499" width="8" style="20" customWidth="1"/>
    <col min="10500" max="10500" width="7.75" style="20" bestFit="1" customWidth="1"/>
    <col min="10501" max="10501" width="6.375" style="20" bestFit="1" customWidth="1"/>
    <col min="10502" max="10502" width="7.75" style="20" bestFit="1" customWidth="1"/>
    <col min="10503" max="10753" width="9" style="20"/>
    <col min="10754" max="10754" width="121.5" style="20" customWidth="1"/>
    <col min="10755" max="10755" width="8" style="20" customWidth="1"/>
    <col min="10756" max="10756" width="7.75" style="20" bestFit="1" customWidth="1"/>
    <col min="10757" max="10757" width="6.375" style="20" bestFit="1" customWidth="1"/>
    <col min="10758" max="10758" width="7.75" style="20" bestFit="1" customWidth="1"/>
    <col min="10759" max="11009" width="9" style="20"/>
    <col min="11010" max="11010" width="121.5" style="20" customWidth="1"/>
    <col min="11011" max="11011" width="8" style="20" customWidth="1"/>
    <col min="11012" max="11012" width="7.75" style="20" bestFit="1" customWidth="1"/>
    <col min="11013" max="11013" width="6.375" style="20" bestFit="1" customWidth="1"/>
    <col min="11014" max="11014" width="7.75" style="20" bestFit="1" customWidth="1"/>
    <col min="11015" max="11265" width="9" style="20"/>
    <col min="11266" max="11266" width="121.5" style="20" customWidth="1"/>
    <col min="11267" max="11267" width="8" style="20" customWidth="1"/>
    <col min="11268" max="11268" width="7.75" style="20" bestFit="1" customWidth="1"/>
    <col min="11269" max="11269" width="6.375" style="20" bestFit="1" customWidth="1"/>
    <col min="11270" max="11270" width="7.75" style="20" bestFit="1" customWidth="1"/>
    <col min="11271" max="11521" width="9" style="20"/>
    <col min="11522" max="11522" width="121.5" style="20" customWidth="1"/>
    <col min="11523" max="11523" width="8" style="20" customWidth="1"/>
    <col min="11524" max="11524" width="7.75" style="20" bestFit="1" customWidth="1"/>
    <col min="11525" max="11525" width="6.375" style="20" bestFit="1" customWidth="1"/>
    <col min="11526" max="11526" width="7.75" style="20" bestFit="1" customWidth="1"/>
    <col min="11527" max="11777" width="9" style="20"/>
    <col min="11778" max="11778" width="121.5" style="20" customWidth="1"/>
    <col min="11779" max="11779" width="8" style="20" customWidth="1"/>
    <col min="11780" max="11780" width="7.75" style="20" bestFit="1" customWidth="1"/>
    <col min="11781" max="11781" width="6.375" style="20" bestFit="1" customWidth="1"/>
    <col min="11782" max="11782" width="7.75" style="20" bestFit="1" customWidth="1"/>
    <col min="11783" max="12033" width="9" style="20"/>
    <col min="12034" max="12034" width="121.5" style="20" customWidth="1"/>
    <col min="12035" max="12035" width="8" style="20" customWidth="1"/>
    <col min="12036" max="12036" width="7.75" style="20" bestFit="1" customWidth="1"/>
    <col min="12037" max="12037" width="6.375" style="20" bestFit="1" customWidth="1"/>
    <col min="12038" max="12038" width="7.75" style="20" bestFit="1" customWidth="1"/>
    <col min="12039" max="12289" width="9" style="20"/>
    <col min="12290" max="12290" width="121.5" style="20" customWidth="1"/>
    <col min="12291" max="12291" width="8" style="20" customWidth="1"/>
    <col min="12292" max="12292" width="7.75" style="20" bestFit="1" customWidth="1"/>
    <col min="12293" max="12293" width="6.375" style="20" bestFit="1" customWidth="1"/>
    <col min="12294" max="12294" width="7.75" style="20" bestFit="1" customWidth="1"/>
    <col min="12295" max="12545" width="9" style="20"/>
    <col min="12546" max="12546" width="121.5" style="20" customWidth="1"/>
    <col min="12547" max="12547" width="8" style="20" customWidth="1"/>
    <col min="12548" max="12548" width="7.75" style="20" bestFit="1" customWidth="1"/>
    <col min="12549" max="12549" width="6.375" style="20" bestFit="1" customWidth="1"/>
    <col min="12550" max="12550" width="7.75" style="20" bestFit="1" customWidth="1"/>
    <col min="12551" max="12801" width="9" style="20"/>
    <col min="12802" max="12802" width="121.5" style="20" customWidth="1"/>
    <col min="12803" max="12803" width="8" style="20" customWidth="1"/>
    <col min="12804" max="12804" width="7.75" style="20" bestFit="1" customWidth="1"/>
    <col min="12805" max="12805" width="6.375" style="20" bestFit="1" customWidth="1"/>
    <col min="12806" max="12806" width="7.75" style="20" bestFit="1" customWidth="1"/>
    <col min="12807" max="13057" width="9" style="20"/>
    <col min="13058" max="13058" width="121.5" style="20" customWidth="1"/>
    <col min="13059" max="13059" width="8" style="20" customWidth="1"/>
    <col min="13060" max="13060" width="7.75" style="20" bestFit="1" customWidth="1"/>
    <col min="13061" max="13061" width="6.375" style="20" bestFit="1" customWidth="1"/>
    <col min="13062" max="13062" width="7.75" style="20" bestFit="1" customWidth="1"/>
    <col min="13063" max="13313" width="9" style="20"/>
    <col min="13314" max="13314" width="121.5" style="20" customWidth="1"/>
    <col min="13315" max="13315" width="8" style="20" customWidth="1"/>
    <col min="13316" max="13316" width="7.75" style="20" bestFit="1" customWidth="1"/>
    <col min="13317" max="13317" width="6.375" style="20" bestFit="1" customWidth="1"/>
    <col min="13318" max="13318" width="7.75" style="20" bestFit="1" customWidth="1"/>
    <col min="13319" max="13569" width="9" style="20"/>
    <col min="13570" max="13570" width="121.5" style="20" customWidth="1"/>
    <col min="13571" max="13571" width="8" style="20" customWidth="1"/>
    <col min="13572" max="13572" width="7.75" style="20" bestFit="1" customWidth="1"/>
    <col min="13573" max="13573" width="6.375" style="20" bestFit="1" customWidth="1"/>
    <col min="13574" max="13574" width="7.75" style="20" bestFit="1" customWidth="1"/>
    <col min="13575" max="13825" width="9" style="20"/>
    <col min="13826" max="13826" width="121.5" style="20" customWidth="1"/>
    <col min="13827" max="13827" width="8" style="20" customWidth="1"/>
    <col min="13828" max="13828" width="7.75" style="20" bestFit="1" customWidth="1"/>
    <col min="13829" max="13829" width="6.375" style="20" bestFit="1" customWidth="1"/>
    <col min="13830" max="13830" width="7.75" style="20" bestFit="1" customWidth="1"/>
    <col min="13831" max="14081" width="9" style="20"/>
    <col min="14082" max="14082" width="121.5" style="20" customWidth="1"/>
    <col min="14083" max="14083" width="8" style="20" customWidth="1"/>
    <col min="14084" max="14084" width="7.75" style="20" bestFit="1" customWidth="1"/>
    <col min="14085" max="14085" width="6.375" style="20" bestFit="1" customWidth="1"/>
    <col min="14086" max="14086" width="7.75" style="20" bestFit="1" customWidth="1"/>
    <col min="14087" max="14337" width="9" style="20"/>
    <col min="14338" max="14338" width="121.5" style="20" customWidth="1"/>
    <col min="14339" max="14339" width="8" style="20" customWidth="1"/>
    <col min="14340" max="14340" width="7.75" style="20" bestFit="1" customWidth="1"/>
    <col min="14341" max="14341" width="6.375" style="20" bestFit="1" customWidth="1"/>
    <col min="14342" max="14342" width="7.75" style="20" bestFit="1" customWidth="1"/>
    <col min="14343" max="14593" width="9" style="20"/>
    <col min="14594" max="14594" width="121.5" style="20" customWidth="1"/>
    <col min="14595" max="14595" width="8" style="20" customWidth="1"/>
    <col min="14596" max="14596" width="7.75" style="20" bestFit="1" customWidth="1"/>
    <col min="14597" max="14597" width="6.375" style="20" bestFit="1" customWidth="1"/>
    <col min="14598" max="14598" width="7.75" style="20" bestFit="1" customWidth="1"/>
    <col min="14599" max="14849" width="9" style="20"/>
    <col min="14850" max="14850" width="121.5" style="20" customWidth="1"/>
    <col min="14851" max="14851" width="8" style="20" customWidth="1"/>
    <col min="14852" max="14852" width="7.75" style="20" bestFit="1" customWidth="1"/>
    <col min="14853" max="14853" width="6.375" style="20" bestFit="1" customWidth="1"/>
    <col min="14854" max="14854" width="7.75" style="20" bestFit="1" customWidth="1"/>
    <col min="14855" max="15105" width="9" style="20"/>
    <col min="15106" max="15106" width="121.5" style="20" customWidth="1"/>
    <col min="15107" max="15107" width="8" style="20" customWidth="1"/>
    <col min="15108" max="15108" width="7.75" style="20" bestFit="1" customWidth="1"/>
    <col min="15109" max="15109" width="6.375" style="20" bestFit="1" customWidth="1"/>
    <col min="15110" max="15110" width="7.75" style="20" bestFit="1" customWidth="1"/>
    <col min="15111" max="15361" width="9" style="20"/>
    <col min="15362" max="15362" width="121.5" style="20" customWidth="1"/>
    <col min="15363" max="15363" width="8" style="20" customWidth="1"/>
    <col min="15364" max="15364" width="7.75" style="20" bestFit="1" customWidth="1"/>
    <col min="15365" max="15365" width="6.375" style="20" bestFit="1" customWidth="1"/>
    <col min="15366" max="15366" width="7.75" style="20" bestFit="1" customWidth="1"/>
    <col min="15367" max="15617" width="9" style="20"/>
    <col min="15618" max="15618" width="121.5" style="20" customWidth="1"/>
    <col min="15619" max="15619" width="8" style="20" customWidth="1"/>
    <col min="15620" max="15620" width="7.75" style="20" bestFit="1" customWidth="1"/>
    <col min="15621" max="15621" width="6.375" style="20" bestFit="1" customWidth="1"/>
    <col min="15622" max="15622" width="7.75" style="20" bestFit="1" customWidth="1"/>
    <col min="15623" max="15873" width="9" style="20"/>
    <col min="15874" max="15874" width="121.5" style="20" customWidth="1"/>
    <col min="15875" max="15875" width="8" style="20" customWidth="1"/>
    <col min="15876" max="15876" width="7.75" style="20" bestFit="1" customWidth="1"/>
    <col min="15877" max="15877" width="6.375" style="20" bestFit="1" customWidth="1"/>
    <col min="15878" max="15878" width="7.75" style="20" bestFit="1" customWidth="1"/>
    <col min="15879" max="16129" width="9" style="20"/>
    <col min="16130" max="16130" width="121.5" style="20" customWidth="1"/>
    <col min="16131" max="16131" width="8" style="20" customWidth="1"/>
    <col min="16132" max="16132" width="7.75" style="20" bestFit="1" customWidth="1"/>
    <col min="16133" max="16133" width="6.375" style="20" bestFit="1" customWidth="1"/>
    <col min="16134" max="16134" width="7.75" style="20" bestFit="1" customWidth="1"/>
    <col min="16135" max="16384" width="9" style="20"/>
  </cols>
  <sheetData>
    <row r="1" spans="1:6" ht="15.75">
      <c r="A1" s="72" t="s">
        <v>194</v>
      </c>
      <c r="B1" s="73"/>
      <c r="C1" s="74"/>
      <c r="D1" s="75"/>
      <c r="E1" s="76"/>
      <c r="F1" s="77"/>
    </row>
    <row r="2" spans="1:6" ht="15.75">
      <c r="A2" s="72" t="s">
        <v>205</v>
      </c>
      <c r="B2" s="73"/>
      <c r="C2" s="74"/>
      <c r="D2" s="75"/>
      <c r="E2" s="76"/>
      <c r="F2" s="77"/>
    </row>
    <row r="3" spans="1:6" ht="14.25">
      <c r="A3" s="78" t="s">
        <v>206</v>
      </c>
      <c r="B3" s="73"/>
      <c r="C3" s="74"/>
      <c r="D3" s="75"/>
      <c r="E3" s="76"/>
      <c r="F3" s="77"/>
    </row>
    <row r="4" spans="1:6" ht="14.25">
      <c r="A4" s="78"/>
      <c r="B4" s="73"/>
      <c r="C4" s="74"/>
      <c r="D4" s="75"/>
      <c r="E4" s="76"/>
      <c r="F4" s="77"/>
    </row>
    <row r="5" spans="1:6">
      <c r="A5" s="79" t="s">
        <v>195</v>
      </c>
      <c r="B5" s="73"/>
      <c r="C5" s="74"/>
      <c r="D5" s="75"/>
      <c r="E5" s="76"/>
      <c r="F5" s="77"/>
    </row>
    <row r="6" spans="1:6">
      <c r="A6" s="61" t="s">
        <v>189</v>
      </c>
      <c r="B6" s="73"/>
      <c r="C6" s="80"/>
      <c r="D6" s="81"/>
      <c r="E6" s="82"/>
      <c r="F6" s="77"/>
    </row>
    <row r="7" spans="1:6" ht="14.25">
      <c r="A7" s="73"/>
      <c r="B7" s="73"/>
      <c r="C7" s="74"/>
      <c r="D7" s="75"/>
      <c r="E7" s="76"/>
      <c r="F7" s="77"/>
    </row>
    <row r="8" spans="1:6" ht="15.75">
      <c r="A8" s="83" t="s">
        <v>196</v>
      </c>
      <c r="B8" s="84"/>
      <c r="C8" s="74"/>
      <c r="D8" s="75"/>
      <c r="E8" s="76"/>
      <c r="F8" s="77"/>
    </row>
    <row r="9" spans="1:6" ht="15.75" thickBot="1">
      <c r="A9" s="71"/>
      <c r="B9" s="122"/>
      <c r="C9" s="123"/>
      <c r="D9" s="87"/>
      <c r="E9" s="85"/>
      <c r="F9" s="87"/>
    </row>
    <row r="10" spans="1:6" ht="45.75" thickBot="1">
      <c r="A10" s="89" t="s">
        <v>182</v>
      </c>
      <c r="B10" s="90" t="s">
        <v>76</v>
      </c>
      <c r="C10" s="91" t="s">
        <v>85</v>
      </c>
      <c r="D10" s="92" t="s">
        <v>181</v>
      </c>
      <c r="E10" s="93" t="s">
        <v>86</v>
      </c>
      <c r="F10" s="94" t="s">
        <v>180</v>
      </c>
    </row>
    <row r="11" spans="1:6" ht="55.5" customHeight="1">
      <c r="A11" s="135">
        <v>107</v>
      </c>
      <c r="B11" s="136" t="s">
        <v>116</v>
      </c>
      <c r="C11" s="137">
        <v>1</v>
      </c>
      <c r="D11" s="138">
        <v>0</v>
      </c>
      <c r="E11" s="139" t="s">
        <v>88</v>
      </c>
      <c r="F11" s="140">
        <f t="shared" ref="F11:F13" si="0">PRODUCT(D11,C11)</f>
        <v>0</v>
      </c>
    </row>
    <row r="12" spans="1:6" ht="38.25">
      <c r="A12" s="141">
        <v>107</v>
      </c>
      <c r="B12" s="124" t="s">
        <v>117</v>
      </c>
      <c r="C12" s="125">
        <v>1</v>
      </c>
      <c r="D12" s="126">
        <v>0</v>
      </c>
      <c r="E12" s="127" t="s">
        <v>88</v>
      </c>
      <c r="F12" s="142">
        <f t="shared" si="0"/>
        <v>0</v>
      </c>
    </row>
    <row r="13" spans="1:6" ht="26.25" thickBot="1">
      <c r="A13" s="143">
        <v>107</v>
      </c>
      <c r="B13" s="144" t="s">
        <v>118</v>
      </c>
      <c r="C13" s="145">
        <v>1</v>
      </c>
      <c r="D13" s="146">
        <v>0</v>
      </c>
      <c r="E13" s="147" t="s">
        <v>88</v>
      </c>
      <c r="F13" s="148">
        <f t="shared" si="0"/>
        <v>0</v>
      </c>
    </row>
    <row r="14" spans="1:6">
      <c r="A14" s="113"/>
      <c r="B14" s="128" t="s">
        <v>133</v>
      </c>
      <c r="C14" s="129"/>
      <c r="D14" s="116"/>
      <c r="E14" s="114"/>
      <c r="F14" s="116">
        <f>SUBTOTAL(9,F11:F13)</f>
        <v>0</v>
      </c>
    </row>
    <row r="15" spans="1:6">
      <c r="A15" s="113"/>
      <c r="B15" s="130"/>
      <c r="C15" s="131"/>
      <c r="D15" s="120"/>
      <c r="E15" s="118"/>
      <c r="F15" s="120"/>
    </row>
    <row r="16" spans="1:6">
      <c r="A16" s="113"/>
      <c r="B16" s="132"/>
      <c r="C16" s="133"/>
      <c r="D16" s="77"/>
      <c r="E16" s="134"/>
      <c r="F16" s="77"/>
    </row>
  </sheetData>
  <autoFilter ref="A10:F13"/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VV_sektor a typové výrobky</vt:lpstr>
      <vt:lpstr>VV místnost 104</vt:lpstr>
      <vt:lpstr>VV místnost 107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Uhlířová Eva</cp:lastModifiedBy>
  <cp:lastPrinted>2022-05-26T10:56:23Z</cp:lastPrinted>
  <dcterms:created xsi:type="dcterms:W3CDTF">2022-05-16T10:05:32Z</dcterms:created>
  <dcterms:modified xsi:type="dcterms:W3CDTF">2022-05-26T12:49:55Z</dcterms:modified>
</cp:coreProperties>
</file>