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7145" activeTab="0"/>
  </bookViews>
  <sheets>
    <sheet name="Cenová nabídka" sheetId="1" r:id="rId1"/>
  </sheets>
  <definedNames>
    <definedName name="_xlnm._FilterDatabase" localSheetId="0" hidden="1">'Cenová nabídka'!$A$4:$U$33</definedName>
  </definedNames>
  <calcPr fullCalcOnLoad="1"/>
</workbook>
</file>

<file path=xl/sharedStrings.xml><?xml version="1.0" encoding="utf-8"?>
<sst xmlns="http://schemas.openxmlformats.org/spreadsheetml/2006/main" count="312" uniqueCount="140">
  <si>
    <t>bílá</t>
  </si>
  <si>
    <t>100% bavlna</t>
  </si>
  <si>
    <t>froté jednostranný velur</t>
  </si>
  <si>
    <t>satén s vetkanou kantou</t>
  </si>
  <si>
    <t>Utěrka</t>
  </si>
  <si>
    <t>Rozměr
cm</t>
  </si>
  <si>
    <t>Materiál
druh</t>
  </si>
  <si>
    <t>Váha
g/m2</t>
  </si>
  <si>
    <t>Barva
úprava</t>
  </si>
  <si>
    <t>Přikrývka
Antibacterial 95°</t>
  </si>
  <si>
    <t>Polštář
Antibacterial 95°</t>
  </si>
  <si>
    <t>Zábalové prostěradlo</t>
  </si>
  <si>
    <t>80/20 ba/pes
česaná příze, úprava mercerace</t>
  </si>
  <si>
    <t>100% bavlna
česaná příze, úprava mercerace</t>
  </si>
  <si>
    <t>Celkem
ks</t>
  </si>
  <si>
    <t>Požadována prací 
zkouška</t>
  </si>
  <si>
    <r>
      <t xml:space="preserve">140x203+30
</t>
    </r>
    <r>
      <rPr>
        <sz val="10"/>
        <rFont val="Arial"/>
        <family val="2"/>
      </rPr>
      <t>po 5 praních</t>
    </r>
  </si>
  <si>
    <r>
      <t xml:space="preserve">70x90+18
</t>
    </r>
    <r>
      <rPr>
        <sz val="10"/>
        <rFont val="Arial"/>
        <family val="2"/>
      </rPr>
      <t>po 5 praních</t>
    </r>
  </si>
  <si>
    <r>
      <t xml:space="preserve">250x150
</t>
    </r>
    <r>
      <rPr>
        <sz val="10"/>
        <rFont val="Arial"/>
        <family val="2"/>
      </rPr>
      <t>po 5 praních</t>
    </r>
  </si>
  <si>
    <r>
      <t xml:space="preserve">50x100
</t>
    </r>
    <r>
      <rPr>
        <sz val="10"/>
        <rFont val="Arial"/>
        <family val="2"/>
      </rPr>
      <t>při dodání</t>
    </r>
  </si>
  <si>
    <r>
      <t xml:space="preserve">70x140
</t>
    </r>
    <r>
      <rPr>
        <sz val="10"/>
        <rFont val="Arial"/>
        <family val="2"/>
      </rPr>
      <t>při dodání</t>
    </r>
  </si>
  <si>
    <r>
      <t xml:space="preserve">50x70
</t>
    </r>
    <r>
      <rPr>
        <sz val="10"/>
        <rFont val="Arial"/>
        <family val="2"/>
      </rPr>
      <t>při dodání</t>
    </r>
  </si>
  <si>
    <t>25/24</t>
  </si>
  <si>
    <t>24x20</t>
  </si>
  <si>
    <t>32x20</t>
  </si>
  <si>
    <t>bílá
modrá</t>
  </si>
  <si>
    <t>Složení
úprava</t>
  </si>
  <si>
    <t xml:space="preserve">Prostěradlo
</t>
  </si>
  <si>
    <t xml:space="preserve">Ručník froté 
</t>
  </si>
  <si>
    <t xml:space="preserve">Osuška froté
</t>
  </si>
  <si>
    <t xml:space="preserve">Předložka
</t>
  </si>
  <si>
    <t xml:space="preserve">Ubrus
</t>
  </si>
  <si>
    <t>Ubrus</t>
  </si>
  <si>
    <t>ne</t>
  </si>
  <si>
    <t>ano</t>
  </si>
  <si>
    <r>
      <t xml:space="preserve">Povlak na přikrývku
</t>
    </r>
    <r>
      <rPr>
        <sz val="10"/>
        <rFont val="Arial"/>
        <family val="2"/>
      </rPr>
      <t>hotelový uzávěr</t>
    </r>
  </si>
  <si>
    <r>
      <t xml:space="preserve">Povlak na polštář
</t>
    </r>
    <r>
      <rPr>
        <sz val="10"/>
        <rFont val="Arial"/>
        <family val="2"/>
      </rPr>
      <t>hotelový uzávěr</t>
    </r>
  </si>
  <si>
    <r>
      <t xml:space="preserve">240x220
</t>
    </r>
    <r>
      <rPr>
        <sz val="10"/>
        <rFont val="Arial"/>
        <family val="2"/>
      </rPr>
      <t>při dodání</t>
    </r>
  </si>
  <si>
    <t>č.2</t>
  </si>
  <si>
    <t>č.1</t>
  </si>
  <si>
    <t>č.3</t>
  </si>
  <si>
    <t>62x37</t>
  </si>
  <si>
    <t>plátno</t>
  </si>
  <si>
    <t>Dostava na 1cm
osnova/útek</t>
  </si>
  <si>
    <t>(11,5/2) x (11,5/2)</t>
  </si>
  <si>
    <t>29,5/2 x 37
smyčka 29,5/2</t>
  </si>
  <si>
    <t>dvojitá smyčka,         froté, rám obrazu</t>
  </si>
  <si>
    <t>Název sortimentu</t>
  </si>
  <si>
    <r>
      <t xml:space="preserve">Župan </t>
    </r>
    <r>
      <rPr>
        <b/>
        <sz val="10"/>
        <rFont val="Arial"/>
        <family val="2"/>
      </rPr>
      <t>šálový límec</t>
    </r>
    <r>
      <rPr>
        <sz val="10"/>
        <rFont val="Arial"/>
        <family val="2"/>
      </rPr>
      <t xml:space="preserve">   modře vyšité logo     Lázně Třeboň</t>
    </r>
  </si>
  <si>
    <r>
      <t xml:space="preserve">Ručník
</t>
    </r>
    <r>
      <rPr>
        <sz val="10"/>
        <rFont val="Arial"/>
        <family val="2"/>
      </rPr>
      <t>kepr</t>
    </r>
  </si>
  <si>
    <t xml:space="preserve">kepr, modrý pruh </t>
  </si>
  <si>
    <t>80/20 bavlna/polyester         bělení, sanforizace</t>
  </si>
  <si>
    <t>34,5 x 34,5</t>
  </si>
  <si>
    <t>14,5 x 14,5
klasicky předená</t>
  </si>
  <si>
    <t>29,5 x 29,5
klasicky předená</t>
  </si>
  <si>
    <t>100% bavlna                 kompaktní příze</t>
  </si>
  <si>
    <t>kompaktní 29,5/2 x 37
smyčka 37</t>
  </si>
  <si>
    <t>100% bavlna                      kompaktní příze</t>
  </si>
  <si>
    <t>jednoduchá smyčka, froté, vetkané dva pruhy</t>
  </si>
  <si>
    <r>
      <rPr>
        <b/>
        <sz val="10"/>
        <rFont val="Arial"/>
        <family val="2"/>
      </rPr>
      <t>LDA</t>
    </r>
    <r>
      <rPr>
        <sz val="10"/>
        <rFont val="Arial"/>
        <family val="2"/>
      </rPr>
      <t xml:space="preserve"> satén 20mm pruhy </t>
    </r>
    <r>
      <rPr>
        <b/>
        <sz val="10"/>
        <rFont val="Arial"/>
        <family val="2"/>
      </rPr>
      <t>LDB</t>
    </r>
    <r>
      <rPr>
        <sz val="10"/>
        <rFont val="Arial"/>
        <family val="2"/>
      </rPr>
      <t xml:space="preserve"> satén 24/6mm pruhy</t>
    </r>
  </si>
  <si>
    <r>
      <t xml:space="preserve">XXL
</t>
    </r>
    <r>
      <rPr>
        <sz val="10"/>
        <rFont val="Arial"/>
        <family val="2"/>
      </rPr>
      <t>při dodání</t>
    </r>
  </si>
  <si>
    <t>36x22</t>
  </si>
  <si>
    <t>100% bavlna                    barevný potisk</t>
  </si>
  <si>
    <t>1.</t>
  </si>
  <si>
    <t>7.</t>
  </si>
  <si>
    <t>2.</t>
  </si>
  <si>
    <t>5.</t>
  </si>
  <si>
    <t>3.</t>
  </si>
  <si>
    <t>4.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</si>
  <si>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</si>
  <si>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</si>
  <si>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</si>
  <si>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</si>
  <si>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</si>
  <si>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</si>
  <si>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</si>
  <si>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</si>
  <si>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</si>
  <si>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</si>
  <si>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</si>
  <si>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</si>
  <si>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</si>
  <si>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Pol.</t>
  </si>
  <si>
    <t>Číšnický příručník (pro provoz ala carte)</t>
  </si>
  <si>
    <t>Napron</t>
  </si>
  <si>
    <t>21.</t>
  </si>
  <si>
    <t>22.</t>
  </si>
  <si>
    <t>23.</t>
  </si>
  <si>
    <t>20.</t>
  </si>
  <si>
    <t>vyvzorkování dle vzorníku dodavatele</t>
  </si>
  <si>
    <t>-</t>
  </si>
  <si>
    <t>60x60</t>
  </si>
  <si>
    <r>
      <rPr>
        <b/>
        <sz val="10"/>
        <rFont val="Arial"/>
        <family val="2"/>
      </rPr>
      <t>Potah</t>
    </r>
    <r>
      <rPr>
        <sz val="10"/>
        <rFont val="Arial"/>
        <family val="2"/>
      </rPr>
      <t xml:space="preserve"> plátno 50/50 ba/pes, 130g/m2 s úpravou proti prolínání, obousměrné křížové prošití, praní na 95°C.
</t>
    </r>
    <r>
      <rPr>
        <b/>
        <sz val="10"/>
        <rFont val="Arial"/>
        <family val="2"/>
      </rPr>
      <t>Náplň</t>
    </r>
    <r>
      <rPr>
        <sz val="10"/>
        <rFont val="Arial"/>
        <family val="2"/>
      </rPr>
      <t xml:space="preserve"> rouno z dutých vláken HST 300g/m2, permanentně tvarovaných do tvaru písmene Omega.</t>
    </r>
  </si>
  <si>
    <r>
      <rPr>
        <b/>
        <sz val="10"/>
        <rFont val="Arial"/>
        <family val="2"/>
      </rPr>
      <t>Snímatelný ochranný protektor</t>
    </r>
    <r>
      <rPr>
        <sz val="10"/>
        <rFont val="Arial"/>
        <family val="2"/>
      </rPr>
      <t xml:space="preserve"> se zipem</t>
    </r>
    <r>
      <rPr>
        <sz val="10"/>
        <rFont val="Arial"/>
        <family val="2"/>
      </rPr>
      <t xml:space="preserve">, potah 50/50 ba/pes 130g/m2 s úpravou proti prolínání, rouno z dutých vláken HST 150g/m2, netkaná textilie 60g/m2, obousměrné křížové prošití, praní 95°C.
</t>
    </r>
    <r>
      <rPr>
        <b/>
        <sz val="10"/>
        <rFont val="Arial"/>
        <family val="2"/>
      </rPr>
      <t>Náplň</t>
    </r>
    <r>
      <rPr>
        <sz val="10"/>
        <rFont val="Arial"/>
        <family val="2"/>
      </rPr>
      <t xml:space="preserve"> směs 50/50 PE tyčinky a PES kuličky z dutých vláken HST, permanentně tvarovaných do tvaru písmene Omega, ve vaku z netkané textilie 60g/m2 se zipem.</t>
    </r>
  </si>
  <si>
    <t>ano, 2ks</t>
  </si>
  <si>
    <t>15x12</t>
  </si>
  <si>
    <t>zadavatel: Slatinné lázně Třeboň s.r.o.</t>
  </si>
  <si>
    <t xml:space="preserve">Zadavatelem předpokládané plnění v jednotlivých letech trvání rámcové dohody (vyhrazené změny závazku)  </t>
  </si>
  <si>
    <t>Nabídková cena
v Kč za 1 kus  bez DPH</t>
  </si>
  <si>
    <t>Příze, Jemnost v TEX
osnova/útek</t>
  </si>
  <si>
    <t>Požadavek na předložení vzorků
(ano/ne)</t>
  </si>
  <si>
    <t>Technické 
předpoklady</t>
  </si>
  <si>
    <t>80/20 bavlna/polyester, bělení, sanforizace</t>
  </si>
  <si>
    <r>
      <t xml:space="preserve">XXXL
</t>
    </r>
    <r>
      <rPr>
        <sz val="10"/>
        <rFont val="Arial"/>
        <family val="2"/>
      </rPr>
      <t>při dodání</t>
    </r>
  </si>
  <si>
    <r>
      <t xml:space="preserve">140x200
</t>
    </r>
    <r>
      <rPr>
        <sz val="10"/>
        <rFont val="Arial"/>
        <family val="2"/>
      </rPr>
      <t>po 5 praních</t>
    </r>
  </si>
  <si>
    <r>
      <t xml:space="preserve">70x90
</t>
    </r>
    <r>
      <rPr>
        <sz val="10"/>
        <rFont val="Arial"/>
        <family val="2"/>
      </rPr>
      <t>po 5 praních</t>
    </r>
  </si>
  <si>
    <t>Specifikace předmětu plnění - cenová nabídka</t>
  </si>
  <si>
    <t>Kvalita materiálu:</t>
  </si>
  <si>
    <t>Materiály musí splňovat technická kritéria dle zadání, doložené platnými certifikáty akreditované zkušebny (např. TZÚ)</t>
  </si>
  <si>
    <t>takto označená pole vyplní dodavatel</t>
  </si>
  <si>
    <t>dodavatel</t>
  </si>
  <si>
    <t>osoba oprávněná jednat za dodavatele</t>
  </si>
  <si>
    <t>datum</t>
  </si>
  <si>
    <t>podpis oprávněné osoby</t>
  </si>
  <si>
    <t>nabídková cena      v Kč bez DPH dodavatele celkem</t>
  </si>
  <si>
    <r>
      <t xml:space="preserve">60x60
</t>
    </r>
    <r>
      <rPr>
        <sz val="10"/>
        <rFont val="Arial"/>
        <family val="2"/>
      </rPr>
      <t>po pěti praních</t>
    </r>
  </si>
  <si>
    <r>
      <t xml:space="preserve">140x140
</t>
    </r>
    <r>
      <rPr>
        <sz val="10"/>
        <rFont val="Arial"/>
        <family val="2"/>
      </rPr>
      <t>po pěti praních</t>
    </r>
  </si>
  <si>
    <r>
      <t xml:space="preserve">190x130
</t>
    </r>
    <r>
      <rPr>
        <sz val="10"/>
        <rFont val="Arial"/>
        <family val="2"/>
      </rPr>
      <t>po pěti praních</t>
    </r>
  </si>
  <si>
    <r>
      <t xml:space="preserve">kruh 190 cm
</t>
    </r>
    <r>
      <rPr>
        <sz val="10"/>
        <rFont val="Arial"/>
        <family val="2"/>
      </rPr>
      <t>po pěti praních</t>
    </r>
  </si>
  <si>
    <r>
      <t xml:space="preserve">40x40
</t>
    </r>
    <r>
      <rPr>
        <sz val="10"/>
        <rFont val="Arial"/>
        <family val="2"/>
      </rPr>
      <t>po pěti praních</t>
    </r>
  </si>
  <si>
    <r>
      <t xml:space="preserve">130x130
</t>
    </r>
    <r>
      <rPr>
        <sz val="10"/>
        <rFont val="Arial"/>
        <family val="2"/>
      </rPr>
      <t>po pěti praních</t>
    </r>
  </si>
  <si>
    <r>
      <t xml:space="preserve">130x220
</t>
    </r>
    <r>
      <rPr>
        <sz val="10"/>
        <rFont val="Arial"/>
        <family val="2"/>
      </rPr>
      <t>po pěti praních</t>
    </r>
  </si>
  <si>
    <r>
      <t xml:space="preserve">75x75
</t>
    </r>
    <r>
      <rPr>
        <sz val="10"/>
        <rFont val="Arial"/>
        <family val="2"/>
      </rPr>
      <t>po pěti praních</t>
    </r>
  </si>
  <si>
    <t>prostý satén</t>
  </si>
  <si>
    <r>
      <t xml:space="preserve">130x170
</t>
    </r>
    <r>
      <rPr>
        <sz val="10"/>
        <color indexed="8"/>
        <rFont val="Arial"/>
        <family val="2"/>
      </rPr>
      <t>po pěti praních</t>
    </r>
  </si>
  <si>
    <r>
      <t xml:space="preserve">ovál 130x170
</t>
    </r>
    <r>
      <rPr>
        <sz val="10"/>
        <rFont val="Arial"/>
        <family val="2"/>
      </rPr>
      <t>po pěti praních</t>
    </r>
  </si>
  <si>
    <r>
      <t xml:space="preserve">ovál 130x210
</t>
    </r>
    <r>
      <rPr>
        <sz val="10"/>
        <rFont val="Arial"/>
        <family val="2"/>
      </rPr>
      <t>po pěti praních</t>
    </r>
  </si>
  <si>
    <t>LDA
ks
1.1.2023</t>
  </si>
  <si>
    <t>LDB
ks
1.1.2023</t>
  </si>
  <si>
    <t>LDA
ks
1.1.2024</t>
  </si>
  <si>
    <t>LDB
ks
1.1.2024</t>
  </si>
  <si>
    <t>LDA
ks
1.1.2025</t>
  </si>
  <si>
    <t>LDB
ks
1.1.2025</t>
  </si>
  <si>
    <t>Celkem nabídková cena 2023-2025</t>
  </si>
  <si>
    <t>24.</t>
  </si>
  <si>
    <t>zakázka: Rámcová dohoda na dodávky prádla, textilu a lůžkovin</t>
  </si>
  <si>
    <t>25.</t>
  </si>
  <si>
    <t>26.</t>
  </si>
  <si>
    <r>
      <t>Župan kimonový</t>
    </r>
    <r>
      <rPr>
        <b/>
        <sz val="10"/>
        <rFont val="Arial"/>
        <family val="2"/>
      </rPr>
      <t xml:space="preserve"> límec</t>
    </r>
    <r>
      <rPr>
        <sz val="10"/>
        <rFont val="Arial"/>
        <family val="2"/>
      </rPr>
      <t xml:space="preserve">   modře vyšité logo     Lázně Třeboň</t>
    </r>
  </si>
  <si>
    <t>froté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</si>
</sst>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  <numFmt numFmtId="184" formatCode="_-* #,##0.00\ [$Kč-405]_-;\-* #,##0.00\ [$Kč-405]_-;_-* &quot;-&quot;??\ [$Kč-405]_-;_-@_-"/>
    <numFmt numFmtId="185" formatCode="_-* #,##0\ [$Kč-405]_-;\-* #,##0\ [$Kč-405]_-;_-* &quot;-&quot;\ [$Kč-405]_-;_-@_-"/>
    <numFmt numFmtId="186" formatCode="_-* #,##0.0\ _K_č_-;\-* #,##0.0\ _K_č_-;_-* &quot;-&quot;\ _K_č_-;_-@_-"/>
    <numFmt numFmtId="187" formatCode="_-* #,##0.00\ _K_č_-;\-* #,##0.00\ _K_č_-;_-* &quot;-&quot;\ _K_č_-;_-@_-"/>
    <numFmt numFmtId="188" formatCode="_-* #,##0.000\ _K_č_-;\-* #,##0.000\ _K_č_-;_-* &quot;-&quot;\ _K_č_-;_-@_-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[$¥€-2]\ #\ ##,000_);[Red]\([$€-2]\ #\ ##,000\)"/>
    <numFmt numFmtId="195" formatCode="_-* #,##0.00\ [$€-1]_-;\-* #,##0.00\ [$€-1]_-;_-* &quot;-&quot;??\ [$€-1]_-;_-@_-"/>
    <numFmt numFmtId="196" formatCode="_-* #,##0\ [$€-1]_-;\-* #,##0\ [$€-1]_-;_-* &quot;-&quot;\ [$€-1]_-;_-@_-"/>
    <numFmt numFmtId="197" formatCode="_-&quot;L.&quot;\ * #,##0_-;\-&quot;L.&quot;\ * #,##0_-;_-&quot;L.&quot;\ * &quot;-&quot;_-;_-@_-"/>
    <numFmt numFmtId="198" formatCode="_-&quot;L.&quot;\ * #,##0.00_-;\-&quot;L.&quot;\ * #,##0.00_-;_-&quot;L.&quot;\ * &quot;-&quot;??_-;_-@_-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6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4" fillId="0" borderId="0" xfId="0" applyFont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8" fillId="0" borderId="0" xfId="36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56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" fontId="0" fillId="0" borderId="10" xfId="0" applyNumberFormat="1" applyBorder="1" applyAlignment="1" applyProtection="1">
      <alignment horizontal="center"/>
      <protection locked="0"/>
    </xf>
    <xf numFmtId="17" fontId="0" fillId="0" borderId="0" xfId="0" applyNumberFormat="1" applyAlignment="1" applyProtection="1">
      <alignment horizont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84" fontId="57" fillId="33" borderId="12" xfId="0" applyNumberFormat="1" applyFont="1" applyFill="1" applyBorder="1" applyAlignment="1" applyProtection="1">
      <alignment vertical="center"/>
      <protection locked="0"/>
    </xf>
    <xf numFmtId="187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center"/>
      <protection locked="0"/>
    </xf>
    <xf numFmtId="184" fontId="57" fillId="33" borderId="13" xfId="0" applyNumberFormat="1" applyFont="1" applyFill="1" applyBorder="1" applyAlignment="1" applyProtection="1">
      <alignment vertical="center"/>
      <protection locked="0"/>
    </xf>
    <xf numFmtId="41" fontId="1" fillId="0" borderId="0" xfId="0" applyNumberFormat="1" applyFont="1" applyFill="1" applyBorder="1" applyAlignment="1" applyProtection="1">
      <alignment horizontal="center"/>
      <protection locked="0"/>
    </xf>
    <xf numFmtId="184" fontId="58" fillId="33" borderId="13" xfId="0" applyNumberFormat="1" applyFont="1" applyFill="1" applyBorder="1" applyAlignment="1" applyProtection="1">
      <alignment vertical="center"/>
      <protection locked="0"/>
    </xf>
    <xf numFmtId="41" fontId="59" fillId="0" borderId="0" xfId="0" applyNumberFormat="1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 applyProtection="1">
      <alignment vertical="center" wrapText="1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49" fontId="0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/>
      <protection/>
    </xf>
    <xf numFmtId="49" fontId="0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0" fontId="58" fillId="34" borderId="13" xfId="0" applyFont="1" applyFill="1" applyBorder="1" applyAlignment="1" applyProtection="1">
      <alignment horizontal="left" vertical="center" wrapText="1"/>
      <protection/>
    </xf>
    <xf numFmtId="0" fontId="58" fillId="0" borderId="13" xfId="0" applyFont="1" applyFill="1" applyBorder="1" applyAlignment="1" applyProtection="1">
      <alignment vertical="center" wrapText="1"/>
      <protection/>
    </xf>
    <xf numFmtId="0" fontId="61" fillId="34" borderId="13" xfId="0" applyFont="1" applyFill="1" applyBorder="1" applyAlignment="1" applyProtection="1">
      <alignment vertical="center"/>
      <protection/>
    </xf>
    <xf numFmtId="0" fontId="61" fillId="34" borderId="13" xfId="0" applyFont="1" applyFill="1" applyBorder="1" applyAlignment="1" applyProtection="1">
      <alignment vertical="center" wrapText="1"/>
      <protection/>
    </xf>
    <xf numFmtId="0" fontId="61" fillId="34" borderId="15" xfId="0" applyFont="1" applyFill="1" applyBorder="1" applyAlignment="1" applyProtection="1">
      <alignment horizontal="center" vertical="center"/>
      <protection/>
    </xf>
    <xf numFmtId="0" fontId="61" fillId="0" borderId="13" xfId="0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84" fontId="2" fillId="32" borderId="11" xfId="0" applyNumberFormat="1" applyFont="1" applyFill="1" applyBorder="1" applyAlignment="1" applyProtection="1">
      <alignment horizontal="center" vertical="center" wrapText="1"/>
      <protection/>
    </xf>
    <xf numFmtId="2" fontId="2" fillId="32" borderId="11" xfId="0" applyNumberFormat="1" applyFont="1" applyFill="1" applyBorder="1" applyAlignment="1" applyProtection="1">
      <alignment horizontal="center" vertical="center" wrapText="1"/>
      <protection/>
    </xf>
    <xf numFmtId="184" fontId="2" fillId="32" borderId="20" xfId="0" applyNumberFormat="1" applyFont="1" applyFill="1" applyBorder="1" applyAlignment="1" applyProtection="1">
      <alignment horizontal="center" vertical="center" wrapText="1"/>
      <protection/>
    </xf>
    <xf numFmtId="3" fontId="0" fillId="34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3" fontId="2" fillId="35" borderId="12" xfId="0" applyNumberFormat="1" applyFont="1" applyFill="1" applyBorder="1" applyAlignment="1" applyProtection="1">
      <alignment horizontal="center" vertical="center"/>
      <protection/>
    </xf>
    <xf numFmtId="184" fontId="2" fillId="36" borderId="12" xfId="0" applyNumberFormat="1" applyFont="1" applyFill="1" applyBorder="1" applyAlignment="1" applyProtection="1">
      <alignment horizontal="center" vertical="center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34" borderId="1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3" fontId="2" fillId="35" borderId="13" xfId="0" applyNumberFormat="1" applyFont="1" applyFill="1" applyBorder="1" applyAlignment="1" applyProtection="1">
      <alignment horizontal="center" vertical="center"/>
      <protection/>
    </xf>
    <xf numFmtId="185" fontId="2" fillId="0" borderId="13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34" borderId="22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center" vertical="center"/>
      <protection/>
    </xf>
    <xf numFmtId="185" fontId="2" fillId="0" borderId="12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horizontal="center" vertical="center"/>
      <protection/>
    </xf>
    <xf numFmtId="3" fontId="0" fillId="34" borderId="19" xfId="0" applyNumberFormat="1" applyFont="1" applyFill="1" applyBorder="1" applyAlignment="1" applyProtection="1">
      <alignment horizontal="center" vertical="center"/>
      <protection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/>
    </xf>
    <xf numFmtId="3" fontId="61" fillId="0" borderId="15" xfId="0" applyNumberFormat="1" applyFont="1" applyFill="1" applyBorder="1" applyAlignment="1" applyProtection="1">
      <alignment horizontal="center" vertical="center"/>
      <protection/>
    </xf>
    <xf numFmtId="3" fontId="61" fillId="34" borderId="15" xfId="0" applyNumberFormat="1" applyFont="1" applyFill="1" applyBorder="1" applyAlignment="1" applyProtection="1">
      <alignment horizontal="center" vertical="center"/>
      <protection/>
    </xf>
    <xf numFmtId="3" fontId="61" fillId="34" borderId="13" xfId="0" applyNumberFormat="1" applyFont="1" applyFill="1" applyBorder="1" applyAlignment="1" applyProtection="1">
      <alignment horizontal="center" vertical="center"/>
      <protection/>
    </xf>
    <xf numFmtId="3" fontId="58" fillId="35" borderId="13" xfId="0" applyNumberFormat="1" applyFont="1" applyFill="1" applyBorder="1" applyAlignment="1" applyProtection="1">
      <alignment horizontal="center" vertical="center"/>
      <protection/>
    </xf>
    <xf numFmtId="184" fontId="58" fillId="36" borderId="12" xfId="0" applyNumberFormat="1" applyFont="1" applyFill="1" applyBorder="1" applyAlignment="1" applyProtection="1">
      <alignment horizontal="center" vertical="center"/>
      <protection/>
    </xf>
    <xf numFmtId="185" fontId="61" fillId="0" borderId="12" xfId="0" applyNumberFormat="1" applyFont="1" applyFill="1" applyBorder="1" applyAlignment="1" applyProtection="1">
      <alignment horizontal="center" vertical="center"/>
      <protection/>
    </xf>
    <xf numFmtId="185" fontId="61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184" fontId="62" fillId="0" borderId="23" xfId="0" applyNumberFormat="1" applyFont="1" applyFill="1" applyBorder="1" applyAlignment="1" applyProtection="1">
      <alignment horizontal="center"/>
      <protection/>
    </xf>
    <xf numFmtId="185" fontId="63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84" fontId="4" fillId="34" borderId="17" xfId="0" applyNumberFormat="1" applyFont="1" applyFill="1" applyBorder="1" applyAlignment="1" applyProtection="1">
      <alignment horizontal="center"/>
      <protection locked="0"/>
    </xf>
    <xf numFmtId="184" fontId="4" fillId="34" borderId="0" xfId="0" applyNumberFormat="1" applyFont="1" applyFill="1" applyBorder="1" applyAlignment="1" applyProtection="1">
      <alignment horizontal="center"/>
      <protection locked="0"/>
    </xf>
    <xf numFmtId="17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33" borderId="13" xfId="0" applyFont="1" applyFill="1" applyBorder="1" applyAlignment="1" applyProtection="1">
      <alignment vertical="top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="76" zoomScaleNormal="76" zoomScaleSheetLayoutView="100" workbookViewId="0" topLeftCell="A1">
      <pane ySplit="4" topLeftCell="A5" activePane="bottomLeft" state="frozen"/>
      <selection pane="topLeft" activeCell="A1" sqref="A1"/>
      <selection pane="bottomLeft" activeCell="W29" sqref="W29"/>
    </sheetView>
  </sheetViews>
  <sheetFormatPr defaultColWidth="9.140625" defaultRowHeight="12.75"/>
  <cols>
    <col min="1" max="1" width="5.8515625" style="3" customWidth="1"/>
    <col min="2" max="2" width="24.421875" style="3" bestFit="1" customWidth="1"/>
    <col min="3" max="3" width="20.421875" style="3" customWidth="1"/>
    <col min="4" max="4" width="27.57421875" style="3" customWidth="1"/>
    <col min="5" max="5" width="31.421875" style="3" customWidth="1"/>
    <col min="6" max="6" width="10.421875" style="3" customWidth="1"/>
    <col min="7" max="7" width="16.8515625" style="5" customWidth="1"/>
    <col min="8" max="8" width="26.28125" style="3" customWidth="1"/>
    <col min="9" max="9" width="12.00390625" style="3" customWidth="1"/>
    <col min="10" max="10" width="17.00390625" style="5" customWidth="1"/>
    <col min="11" max="11" width="23.7109375" style="5" customWidth="1"/>
    <col min="12" max="17" width="13.421875" style="5" customWidth="1"/>
    <col min="18" max="18" width="12.7109375" style="5" customWidth="1"/>
    <col min="19" max="19" width="18.00390625" style="5" customWidth="1"/>
    <col min="20" max="20" width="17.28125" style="44" bestFit="1" customWidth="1"/>
    <col min="21" max="21" width="13.140625" style="3" bestFit="1" customWidth="1"/>
    <col min="22" max="22" width="10.28125" style="8" customWidth="1"/>
    <col min="23" max="23" width="10.28125" style="3" customWidth="1"/>
    <col min="24" max="16384" width="9.140625" style="3" customWidth="1"/>
  </cols>
  <sheetData>
    <row r="1" spans="1:20" ht="12.75" customHeight="1">
      <c r="A1" s="1" t="s">
        <v>106</v>
      </c>
      <c r="B1" s="2"/>
      <c r="G1" s="4"/>
      <c r="H1" s="5"/>
      <c r="I1" s="5"/>
      <c r="K1" s="6"/>
      <c r="L1" s="6"/>
      <c r="M1" s="6"/>
      <c r="N1" s="6"/>
      <c r="O1" s="6"/>
      <c r="T1" s="7"/>
    </row>
    <row r="2" spans="1:20" ht="15.75">
      <c r="A2" s="1" t="s">
        <v>135</v>
      </c>
      <c r="B2" s="2"/>
      <c r="G2" s="9"/>
      <c r="H2" s="10"/>
      <c r="I2" s="5"/>
      <c r="K2" s="6"/>
      <c r="L2" s="11"/>
      <c r="M2" s="11"/>
      <c r="N2" s="11"/>
      <c r="O2" s="11"/>
      <c r="P2" s="12"/>
      <c r="Q2" s="12"/>
      <c r="R2" s="12"/>
      <c r="S2" s="12"/>
      <c r="T2" s="3"/>
    </row>
    <row r="3" spans="1:20" ht="57" customHeight="1" thickBot="1">
      <c r="A3" s="13" t="s">
        <v>96</v>
      </c>
      <c r="B3" s="14"/>
      <c r="C3" s="14"/>
      <c r="D3" s="14"/>
      <c r="L3" s="137" t="s">
        <v>97</v>
      </c>
      <c r="M3" s="138"/>
      <c r="N3" s="138"/>
      <c r="O3" s="138"/>
      <c r="P3" s="138"/>
      <c r="Q3" s="138"/>
      <c r="R3" s="15"/>
      <c r="S3" s="16"/>
      <c r="T3" s="3"/>
    </row>
    <row r="4" spans="1:23" s="19" customFormat="1" ht="105" customHeight="1" thickBot="1">
      <c r="A4" s="45" t="s">
        <v>82</v>
      </c>
      <c r="B4" s="46" t="s">
        <v>47</v>
      </c>
      <c r="C4" s="46" t="s">
        <v>5</v>
      </c>
      <c r="D4" s="46" t="s">
        <v>6</v>
      </c>
      <c r="E4" s="46" t="s">
        <v>26</v>
      </c>
      <c r="F4" s="46" t="s">
        <v>7</v>
      </c>
      <c r="G4" s="46" t="s">
        <v>43</v>
      </c>
      <c r="H4" s="46" t="s">
        <v>99</v>
      </c>
      <c r="I4" s="46" t="s">
        <v>8</v>
      </c>
      <c r="J4" s="46" t="s">
        <v>101</v>
      </c>
      <c r="K4" s="17" t="s">
        <v>98</v>
      </c>
      <c r="L4" s="98" t="s">
        <v>127</v>
      </c>
      <c r="M4" s="99" t="s">
        <v>128</v>
      </c>
      <c r="N4" s="98" t="s">
        <v>129</v>
      </c>
      <c r="O4" s="99" t="s">
        <v>130</v>
      </c>
      <c r="P4" s="98" t="s">
        <v>131</v>
      </c>
      <c r="Q4" s="99" t="s">
        <v>132</v>
      </c>
      <c r="R4" s="99" t="s">
        <v>14</v>
      </c>
      <c r="S4" s="99" t="s">
        <v>133</v>
      </c>
      <c r="T4" s="98" t="s">
        <v>15</v>
      </c>
      <c r="U4" s="100" t="s">
        <v>100</v>
      </c>
      <c r="V4" s="18"/>
      <c r="W4" s="18"/>
    </row>
    <row r="5" spans="1:23" s="19" customFormat="1" ht="27" customHeight="1">
      <c r="A5" s="47" t="s">
        <v>63</v>
      </c>
      <c r="B5" s="48" t="s">
        <v>35</v>
      </c>
      <c r="C5" s="49" t="s">
        <v>16</v>
      </c>
      <c r="D5" s="50" t="s">
        <v>59</v>
      </c>
      <c r="E5" s="51" t="s">
        <v>12</v>
      </c>
      <c r="F5" s="52">
        <v>145</v>
      </c>
      <c r="G5" s="52" t="s">
        <v>41</v>
      </c>
      <c r="H5" s="53" t="s">
        <v>53</v>
      </c>
      <c r="I5" s="52" t="s">
        <v>0</v>
      </c>
      <c r="J5" s="52" t="s">
        <v>38</v>
      </c>
      <c r="K5" s="20"/>
      <c r="L5" s="101">
        <v>300</v>
      </c>
      <c r="M5" s="102">
        <v>100</v>
      </c>
      <c r="N5" s="101">
        <v>300</v>
      </c>
      <c r="O5" s="102">
        <v>100</v>
      </c>
      <c r="P5" s="101">
        <v>300</v>
      </c>
      <c r="Q5" s="103">
        <v>100</v>
      </c>
      <c r="R5" s="104">
        <f aca="true" t="shared" si="0" ref="R5:R30">SUM(L5:Q5)</f>
        <v>1200</v>
      </c>
      <c r="S5" s="105">
        <f aca="true" t="shared" si="1" ref="S5:S30">R5*K5</f>
        <v>0</v>
      </c>
      <c r="T5" s="106" t="s">
        <v>34</v>
      </c>
      <c r="U5" s="107" t="s">
        <v>94</v>
      </c>
      <c r="V5" s="21"/>
      <c r="W5" s="22"/>
    </row>
    <row r="6" spans="1:23" s="19" customFormat="1" ht="27" customHeight="1">
      <c r="A6" s="54" t="s">
        <v>65</v>
      </c>
      <c r="B6" s="55" t="s">
        <v>36</v>
      </c>
      <c r="C6" s="55" t="s">
        <v>17</v>
      </c>
      <c r="D6" s="56" t="s">
        <v>59</v>
      </c>
      <c r="E6" s="57" t="s">
        <v>12</v>
      </c>
      <c r="F6" s="58">
        <v>145</v>
      </c>
      <c r="G6" s="58" t="s">
        <v>41</v>
      </c>
      <c r="H6" s="59" t="s">
        <v>53</v>
      </c>
      <c r="I6" s="58" t="s">
        <v>0</v>
      </c>
      <c r="J6" s="58" t="s">
        <v>38</v>
      </c>
      <c r="K6" s="23"/>
      <c r="L6" s="108">
        <v>300</v>
      </c>
      <c r="M6" s="109">
        <v>100</v>
      </c>
      <c r="N6" s="108">
        <v>300</v>
      </c>
      <c r="O6" s="109">
        <v>100</v>
      </c>
      <c r="P6" s="108">
        <v>300</v>
      </c>
      <c r="Q6" s="110">
        <v>100</v>
      </c>
      <c r="R6" s="111">
        <f t="shared" si="0"/>
        <v>1200</v>
      </c>
      <c r="S6" s="105">
        <f t="shared" si="1"/>
        <v>0</v>
      </c>
      <c r="T6" s="112" t="s">
        <v>34</v>
      </c>
      <c r="U6" s="113" t="s">
        <v>94</v>
      </c>
      <c r="V6" s="24"/>
      <c r="W6" s="24"/>
    </row>
    <row r="7" spans="1:23" s="19" customFormat="1" ht="25.5">
      <c r="A7" s="47" t="s">
        <v>67</v>
      </c>
      <c r="B7" s="48" t="s">
        <v>27</v>
      </c>
      <c r="C7" s="48" t="s">
        <v>18</v>
      </c>
      <c r="D7" s="57" t="s">
        <v>42</v>
      </c>
      <c r="E7" s="51" t="s">
        <v>51</v>
      </c>
      <c r="F7" s="52">
        <v>145</v>
      </c>
      <c r="G7" s="52" t="s">
        <v>22</v>
      </c>
      <c r="H7" s="59" t="s">
        <v>54</v>
      </c>
      <c r="I7" s="52" t="s">
        <v>0</v>
      </c>
      <c r="J7" s="60" t="s">
        <v>39</v>
      </c>
      <c r="K7" s="23"/>
      <c r="L7" s="114">
        <v>300</v>
      </c>
      <c r="M7" s="115">
        <v>200</v>
      </c>
      <c r="N7" s="114">
        <v>300</v>
      </c>
      <c r="O7" s="115">
        <v>200</v>
      </c>
      <c r="P7" s="114">
        <v>300</v>
      </c>
      <c r="Q7" s="110">
        <v>200</v>
      </c>
      <c r="R7" s="111">
        <f t="shared" si="0"/>
        <v>1500</v>
      </c>
      <c r="S7" s="105">
        <f t="shared" si="1"/>
        <v>0</v>
      </c>
      <c r="T7" s="116" t="s">
        <v>34</v>
      </c>
      <c r="U7" s="113" t="s">
        <v>94</v>
      </c>
      <c r="V7" s="21"/>
      <c r="W7" s="22"/>
    </row>
    <row r="8" spans="1:23" s="19" customFormat="1" ht="26.25" customHeight="1">
      <c r="A8" s="54" t="s">
        <v>68</v>
      </c>
      <c r="B8" s="61" t="s">
        <v>28</v>
      </c>
      <c r="C8" s="61" t="s">
        <v>19</v>
      </c>
      <c r="D8" s="57" t="s">
        <v>58</v>
      </c>
      <c r="E8" s="62" t="s">
        <v>55</v>
      </c>
      <c r="F8" s="63">
        <v>450</v>
      </c>
      <c r="G8" s="63" t="s">
        <v>23</v>
      </c>
      <c r="H8" s="59" t="s">
        <v>56</v>
      </c>
      <c r="I8" s="63" t="s">
        <v>0</v>
      </c>
      <c r="J8" s="64" t="s">
        <v>40</v>
      </c>
      <c r="K8" s="23"/>
      <c r="L8" s="117">
        <v>300</v>
      </c>
      <c r="M8" s="118">
        <v>150</v>
      </c>
      <c r="N8" s="117">
        <v>300</v>
      </c>
      <c r="O8" s="118">
        <v>150</v>
      </c>
      <c r="P8" s="117">
        <v>300</v>
      </c>
      <c r="Q8" s="110">
        <v>150</v>
      </c>
      <c r="R8" s="111">
        <f t="shared" si="0"/>
        <v>1350</v>
      </c>
      <c r="S8" s="105">
        <f t="shared" si="1"/>
        <v>0</v>
      </c>
      <c r="T8" s="112" t="s">
        <v>34</v>
      </c>
      <c r="U8" s="113" t="s">
        <v>94</v>
      </c>
      <c r="V8" s="24"/>
      <c r="W8" s="24"/>
    </row>
    <row r="9" spans="1:23" s="19" customFormat="1" ht="26.25" customHeight="1">
      <c r="A9" s="47" t="s">
        <v>66</v>
      </c>
      <c r="B9" s="61" t="s">
        <v>29</v>
      </c>
      <c r="C9" s="61" t="s">
        <v>20</v>
      </c>
      <c r="D9" s="57" t="s">
        <v>58</v>
      </c>
      <c r="E9" s="62" t="s">
        <v>57</v>
      </c>
      <c r="F9" s="63">
        <v>450</v>
      </c>
      <c r="G9" s="63" t="s">
        <v>23</v>
      </c>
      <c r="H9" s="59" t="s">
        <v>56</v>
      </c>
      <c r="I9" s="63" t="s">
        <v>0</v>
      </c>
      <c r="J9" s="64" t="s">
        <v>40</v>
      </c>
      <c r="K9" s="23"/>
      <c r="L9" s="117">
        <v>400</v>
      </c>
      <c r="M9" s="118">
        <v>150</v>
      </c>
      <c r="N9" s="117">
        <v>400</v>
      </c>
      <c r="O9" s="118">
        <v>150</v>
      </c>
      <c r="P9" s="117">
        <v>400</v>
      </c>
      <c r="Q9" s="110">
        <v>150</v>
      </c>
      <c r="R9" s="111">
        <f t="shared" si="0"/>
        <v>1650</v>
      </c>
      <c r="S9" s="105">
        <f t="shared" si="1"/>
        <v>0</v>
      </c>
      <c r="T9" s="112" t="s">
        <v>34</v>
      </c>
      <c r="U9" s="113" t="s">
        <v>94</v>
      </c>
      <c r="V9" s="24"/>
      <c r="W9" s="24"/>
    </row>
    <row r="10" spans="1:23" s="19" customFormat="1" ht="25.5">
      <c r="A10" s="54" t="s">
        <v>69</v>
      </c>
      <c r="B10" s="61" t="s">
        <v>30</v>
      </c>
      <c r="C10" s="61" t="s">
        <v>21</v>
      </c>
      <c r="D10" s="57" t="s">
        <v>46</v>
      </c>
      <c r="E10" s="62" t="s">
        <v>57</v>
      </c>
      <c r="F10" s="63">
        <v>650</v>
      </c>
      <c r="G10" s="63" t="s">
        <v>23</v>
      </c>
      <c r="H10" s="59" t="s">
        <v>45</v>
      </c>
      <c r="I10" s="63" t="s">
        <v>0</v>
      </c>
      <c r="J10" s="64" t="s">
        <v>40</v>
      </c>
      <c r="K10" s="23"/>
      <c r="L10" s="117">
        <v>100</v>
      </c>
      <c r="M10" s="118">
        <v>50</v>
      </c>
      <c r="N10" s="117">
        <v>100</v>
      </c>
      <c r="O10" s="118">
        <v>50</v>
      </c>
      <c r="P10" s="117">
        <v>100</v>
      </c>
      <c r="Q10" s="110">
        <v>50</v>
      </c>
      <c r="R10" s="111">
        <f t="shared" si="0"/>
        <v>450</v>
      </c>
      <c r="S10" s="105">
        <f t="shared" si="1"/>
        <v>0</v>
      </c>
      <c r="T10" s="112" t="s">
        <v>34</v>
      </c>
      <c r="U10" s="113" t="s">
        <v>94</v>
      </c>
      <c r="V10" s="24"/>
      <c r="W10" s="24"/>
    </row>
    <row r="11" spans="1:23" s="19" customFormat="1" ht="25.5">
      <c r="A11" s="47" t="s">
        <v>64</v>
      </c>
      <c r="B11" s="65" t="s">
        <v>49</v>
      </c>
      <c r="C11" s="61" t="s">
        <v>19</v>
      </c>
      <c r="D11" s="66" t="s">
        <v>50</v>
      </c>
      <c r="E11" s="67" t="s">
        <v>1</v>
      </c>
      <c r="F11" s="68">
        <v>210</v>
      </c>
      <c r="G11" s="68" t="s">
        <v>61</v>
      </c>
      <c r="H11" s="58" t="s">
        <v>52</v>
      </c>
      <c r="I11" s="69" t="s">
        <v>25</v>
      </c>
      <c r="J11" s="70" t="s">
        <v>90</v>
      </c>
      <c r="K11" s="23"/>
      <c r="L11" s="117">
        <v>200</v>
      </c>
      <c r="M11" s="118">
        <v>100</v>
      </c>
      <c r="N11" s="117">
        <v>200</v>
      </c>
      <c r="O11" s="118">
        <v>100</v>
      </c>
      <c r="P11" s="117">
        <v>200</v>
      </c>
      <c r="Q11" s="110">
        <v>100</v>
      </c>
      <c r="R11" s="111">
        <f t="shared" si="0"/>
        <v>900</v>
      </c>
      <c r="S11" s="105">
        <f t="shared" si="1"/>
        <v>0</v>
      </c>
      <c r="T11" s="112" t="s">
        <v>34</v>
      </c>
      <c r="U11" s="113" t="s">
        <v>94</v>
      </c>
      <c r="V11" s="24"/>
      <c r="W11" s="24"/>
    </row>
    <row r="12" spans="1:23" s="19" customFormat="1" ht="38.25">
      <c r="A12" s="54" t="s">
        <v>70</v>
      </c>
      <c r="B12" s="55" t="s">
        <v>48</v>
      </c>
      <c r="C12" s="55" t="s">
        <v>60</v>
      </c>
      <c r="D12" s="57" t="s">
        <v>2</v>
      </c>
      <c r="E12" s="57" t="s">
        <v>1</v>
      </c>
      <c r="F12" s="58">
        <v>420</v>
      </c>
      <c r="G12" s="58" t="s">
        <v>23</v>
      </c>
      <c r="H12" s="59" t="s">
        <v>56</v>
      </c>
      <c r="I12" s="58" t="s">
        <v>0</v>
      </c>
      <c r="J12" s="70" t="s">
        <v>90</v>
      </c>
      <c r="K12" s="23"/>
      <c r="L12" s="108">
        <v>0</v>
      </c>
      <c r="M12" s="109">
        <v>0</v>
      </c>
      <c r="N12" s="108">
        <v>50</v>
      </c>
      <c r="O12" s="109">
        <v>40</v>
      </c>
      <c r="P12" s="108">
        <v>25</v>
      </c>
      <c r="Q12" s="110">
        <v>40</v>
      </c>
      <c r="R12" s="111">
        <f t="shared" si="0"/>
        <v>155</v>
      </c>
      <c r="S12" s="105">
        <f t="shared" si="1"/>
        <v>0</v>
      </c>
      <c r="T12" s="112" t="s">
        <v>34</v>
      </c>
      <c r="U12" s="113" t="s">
        <v>94</v>
      </c>
      <c r="V12" s="24"/>
      <c r="W12" s="24"/>
    </row>
    <row r="13" spans="1:23" s="19" customFormat="1" ht="38.25">
      <c r="A13" s="47" t="s">
        <v>71</v>
      </c>
      <c r="B13" s="55" t="s">
        <v>48</v>
      </c>
      <c r="C13" s="55" t="s">
        <v>103</v>
      </c>
      <c r="D13" s="57" t="s">
        <v>2</v>
      </c>
      <c r="E13" s="57" t="s">
        <v>1</v>
      </c>
      <c r="F13" s="58">
        <v>420</v>
      </c>
      <c r="G13" s="58" t="s">
        <v>23</v>
      </c>
      <c r="H13" s="59" t="s">
        <v>56</v>
      </c>
      <c r="I13" s="58" t="s">
        <v>0</v>
      </c>
      <c r="J13" s="70" t="s">
        <v>90</v>
      </c>
      <c r="K13" s="23"/>
      <c r="L13" s="108">
        <v>0</v>
      </c>
      <c r="M13" s="109">
        <v>0</v>
      </c>
      <c r="N13" s="108">
        <v>50</v>
      </c>
      <c r="O13" s="109">
        <v>40</v>
      </c>
      <c r="P13" s="108">
        <v>25</v>
      </c>
      <c r="Q13" s="110">
        <v>40</v>
      </c>
      <c r="R13" s="111">
        <f>SUM(L13:Q13)</f>
        <v>155</v>
      </c>
      <c r="S13" s="105">
        <f t="shared" si="1"/>
        <v>0</v>
      </c>
      <c r="T13" s="112" t="s">
        <v>34</v>
      </c>
      <c r="U13" s="113" t="s">
        <v>94</v>
      </c>
      <c r="V13" s="24"/>
      <c r="W13" s="24"/>
    </row>
    <row r="14" spans="1:23" s="19" customFormat="1" ht="54" customHeight="1">
      <c r="A14" s="47" t="s">
        <v>72</v>
      </c>
      <c r="B14" s="55" t="s">
        <v>138</v>
      </c>
      <c r="C14" s="55" t="s">
        <v>60</v>
      </c>
      <c r="D14" s="57" t="s">
        <v>139</v>
      </c>
      <c r="E14" s="57" t="s">
        <v>1</v>
      </c>
      <c r="F14" s="58">
        <v>350</v>
      </c>
      <c r="G14" s="58" t="s">
        <v>23</v>
      </c>
      <c r="H14" s="59" t="s">
        <v>56</v>
      </c>
      <c r="I14" s="58" t="s">
        <v>0</v>
      </c>
      <c r="J14" s="70" t="s">
        <v>90</v>
      </c>
      <c r="K14" s="23"/>
      <c r="L14" s="108">
        <v>130</v>
      </c>
      <c r="M14" s="109">
        <v>0</v>
      </c>
      <c r="N14" s="108">
        <v>105</v>
      </c>
      <c r="O14" s="109">
        <v>0</v>
      </c>
      <c r="P14" s="108">
        <v>130</v>
      </c>
      <c r="Q14" s="110">
        <v>0</v>
      </c>
      <c r="R14" s="111">
        <f>SUM(L14:Q14)</f>
        <v>365</v>
      </c>
      <c r="S14" s="105">
        <f t="shared" si="1"/>
        <v>0</v>
      </c>
      <c r="T14" s="112" t="s">
        <v>34</v>
      </c>
      <c r="U14" s="113" t="s">
        <v>94</v>
      </c>
      <c r="V14" s="24"/>
      <c r="W14" s="24"/>
    </row>
    <row r="15" spans="1:23" s="19" customFormat="1" ht="43.5" customHeight="1">
      <c r="A15" s="47" t="s">
        <v>73</v>
      </c>
      <c r="B15" s="55" t="s">
        <v>138</v>
      </c>
      <c r="C15" s="55" t="s">
        <v>103</v>
      </c>
      <c r="D15" s="57" t="s">
        <v>139</v>
      </c>
      <c r="E15" s="57" t="s">
        <v>1</v>
      </c>
      <c r="F15" s="58">
        <v>350</v>
      </c>
      <c r="G15" s="58" t="s">
        <v>23</v>
      </c>
      <c r="H15" s="59" t="s">
        <v>56</v>
      </c>
      <c r="I15" s="58" t="s">
        <v>0</v>
      </c>
      <c r="J15" s="71" t="s">
        <v>90</v>
      </c>
      <c r="K15" s="23"/>
      <c r="L15" s="119">
        <v>130</v>
      </c>
      <c r="M15" s="109">
        <v>0</v>
      </c>
      <c r="N15" s="108">
        <v>105</v>
      </c>
      <c r="O15" s="109">
        <v>0</v>
      </c>
      <c r="P15" s="108">
        <v>130</v>
      </c>
      <c r="Q15" s="109">
        <v>0</v>
      </c>
      <c r="R15" s="111">
        <f>SUM(L15:Q15)</f>
        <v>365</v>
      </c>
      <c r="S15" s="105">
        <f t="shared" si="1"/>
        <v>0</v>
      </c>
      <c r="T15" s="112" t="s">
        <v>34</v>
      </c>
      <c r="U15" s="113"/>
      <c r="V15" s="24"/>
      <c r="W15" s="24"/>
    </row>
    <row r="16" spans="1:23" s="19" customFormat="1" ht="25.5">
      <c r="A16" s="47" t="s">
        <v>74</v>
      </c>
      <c r="B16" s="55" t="s">
        <v>9</v>
      </c>
      <c r="C16" s="72" t="s">
        <v>104</v>
      </c>
      <c r="D16" s="141" t="s">
        <v>92</v>
      </c>
      <c r="E16" s="142"/>
      <c r="F16" s="142"/>
      <c r="G16" s="142"/>
      <c r="H16" s="143"/>
      <c r="I16" s="58" t="s">
        <v>0</v>
      </c>
      <c r="J16" s="70" t="s">
        <v>90</v>
      </c>
      <c r="K16" s="23"/>
      <c r="L16" s="108">
        <v>0</v>
      </c>
      <c r="M16" s="109">
        <v>0</v>
      </c>
      <c r="N16" s="108">
        <v>120</v>
      </c>
      <c r="O16" s="109">
        <v>50</v>
      </c>
      <c r="P16" s="108">
        <v>0</v>
      </c>
      <c r="Q16" s="110">
        <v>0</v>
      </c>
      <c r="R16" s="111">
        <f t="shared" si="0"/>
        <v>170</v>
      </c>
      <c r="S16" s="105">
        <f t="shared" si="1"/>
        <v>0</v>
      </c>
      <c r="T16" s="112" t="s">
        <v>34</v>
      </c>
      <c r="U16" s="113" t="s">
        <v>94</v>
      </c>
      <c r="V16" s="24"/>
      <c r="W16" s="24"/>
    </row>
    <row r="17" spans="1:23" s="19" customFormat="1" ht="63" customHeight="1">
      <c r="A17" s="47" t="s">
        <v>75</v>
      </c>
      <c r="B17" s="55" t="s">
        <v>10</v>
      </c>
      <c r="C17" s="72" t="s">
        <v>105</v>
      </c>
      <c r="D17" s="141" t="s">
        <v>93</v>
      </c>
      <c r="E17" s="144"/>
      <c r="F17" s="144"/>
      <c r="G17" s="144"/>
      <c r="H17" s="145"/>
      <c r="I17" s="58" t="s">
        <v>0</v>
      </c>
      <c r="J17" s="60" t="s">
        <v>90</v>
      </c>
      <c r="K17" s="23"/>
      <c r="L17" s="101">
        <v>0</v>
      </c>
      <c r="M17" s="120">
        <v>0</v>
      </c>
      <c r="N17" s="121">
        <v>200</v>
      </c>
      <c r="O17" s="120">
        <v>70</v>
      </c>
      <c r="P17" s="121">
        <v>0</v>
      </c>
      <c r="Q17" s="118">
        <v>0</v>
      </c>
      <c r="R17" s="111">
        <f t="shared" si="0"/>
        <v>270</v>
      </c>
      <c r="S17" s="105">
        <f t="shared" si="1"/>
        <v>0</v>
      </c>
      <c r="T17" s="112" t="s">
        <v>34</v>
      </c>
      <c r="U17" s="113" t="s">
        <v>94</v>
      </c>
      <c r="V17" s="24"/>
      <c r="W17" s="24"/>
    </row>
    <row r="18" spans="1:23" s="27" customFormat="1" ht="25.5">
      <c r="A18" s="47" t="s">
        <v>76</v>
      </c>
      <c r="B18" s="73" t="s">
        <v>31</v>
      </c>
      <c r="C18" s="74" t="s">
        <v>124</v>
      </c>
      <c r="D18" s="75" t="s">
        <v>3</v>
      </c>
      <c r="E18" s="76" t="s">
        <v>13</v>
      </c>
      <c r="F18" s="77">
        <v>210</v>
      </c>
      <c r="G18" s="78" t="s">
        <v>24</v>
      </c>
      <c r="H18" s="78" t="s">
        <v>44</v>
      </c>
      <c r="I18" s="79" t="s">
        <v>0</v>
      </c>
      <c r="J18" s="79" t="s">
        <v>38</v>
      </c>
      <c r="K18" s="25"/>
      <c r="L18" s="122">
        <v>50</v>
      </c>
      <c r="M18" s="123">
        <v>90</v>
      </c>
      <c r="N18" s="123">
        <v>50</v>
      </c>
      <c r="O18" s="123">
        <v>90</v>
      </c>
      <c r="P18" s="124">
        <v>50</v>
      </c>
      <c r="Q18" s="124">
        <v>90</v>
      </c>
      <c r="R18" s="125">
        <f t="shared" si="0"/>
        <v>420</v>
      </c>
      <c r="S18" s="126">
        <f t="shared" si="1"/>
        <v>0</v>
      </c>
      <c r="T18" s="127" t="s">
        <v>33</v>
      </c>
      <c r="U18" s="128" t="s">
        <v>34</v>
      </c>
      <c r="V18" s="26"/>
      <c r="W18" s="26"/>
    </row>
    <row r="19" spans="1:23" s="19" customFormat="1" ht="25.5">
      <c r="A19" s="47" t="s">
        <v>77</v>
      </c>
      <c r="B19" s="80" t="s">
        <v>31</v>
      </c>
      <c r="C19" s="81" t="s">
        <v>125</v>
      </c>
      <c r="D19" s="82" t="s">
        <v>123</v>
      </c>
      <c r="E19" s="57" t="s">
        <v>13</v>
      </c>
      <c r="F19" s="63">
        <v>210</v>
      </c>
      <c r="G19" s="83" t="s">
        <v>24</v>
      </c>
      <c r="H19" s="83" t="s">
        <v>44</v>
      </c>
      <c r="I19" s="58" t="s">
        <v>0</v>
      </c>
      <c r="J19" s="58" t="s">
        <v>38</v>
      </c>
      <c r="K19" s="23"/>
      <c r="L19" s="118">
        <v>0</v>
      </c>
      <c r="M19" s="117">
        <v>25</v>
      </c>
      <c r="N19" s="117">
        <v>0</v>
      </c>
      <c r="O19" s="117">
        <v>25</v>
      </c>
      <c r="P19" s="108">
        <v>0</v>
      </c>
      <c r="Q19" s="108">
        <v>25</v>
      </c>
      <c r="R19" s="111">
        <f t="shared" si="0"/>
        <v>75</v>
      </c>
      <c r="S19" s="105">
        <f t="shared" si="1"/>
        <v>0</v>
      </c>
      <c r="T19" s="107" t="s">
        <v>33</v>
      </c>
      <c r="U19" s="128" t="s">
        <v>34</v>
      </c>
      <c r="V19" s="24"/>
      <c r="W19" s="24"/>
    </row>
    <row r="20" spans="1:23" s="19" customFormat="1" ht="25.5">
      <c r="A20" s="47" t="s">
        <v>78</v>
      </c>
      <c r="B20" s="80" t="s">
        <v>31</v>
      </c>
      <c r="C20" s="81" t="s">
        <v>115</v>
      </c>
      <c r="D20" s="82" t="s">
        <v>123</v>
      </c>
      <c r="E20" s="57" t="s">
        <v>13</v>
      </c>
      <c r="F20" s="63">
        <v>210</v>
      </c>
      <c r="G20" s="83" t="s">
        <v>24</v>
      </c>
      <c r="H20" s="83" t="s">
        <v>44</v>
      </c>
      <c r="I20" s="58" t="s">
        <v>0</v>
      </c>
      <c r="J20" s="58" t="s">
        <v>38</v>
      </c>
      <c r="K20" s="23"/>
      <c r="L20" s="118">
        <v>150</v>
      </c>
      <c r="M20" s="117">
        <v>0</v>
      </c>
      <c r="N20" s="117">
        <v>150</v>
      </c>
      <c r="O20" s="117">
        <v>0</v>
      </c>
      <c r="P20" s="108">
        <v>150</v>
      </c>
      <c r="Q20" s="108">
        <v>0</v>
      </c>
      <c r="R20" s="111">
        <f t="shared" si="0"/>
        <v>450</v>
      </c>
      <c r="S20" s="105">
        <f t="shared" si="1"/>
        <v>0</v>
      </c>
      <c r="T20" s="107" t="s">
        <v>33</v>
      </c>
      <c r="U20" s="128" t="s">
        <v>34</v>
      </c>
      <c r="V20" s="24"/>
      <c r="W20" s="24"/>
    </row>
    <row r="21" spans="1:23" s="19" customFormat="1" ht="25.5">
      <c r="A21" s="47" t="s">
        <v>79</v>
      </c>
      <c r="B21" s="80" t="s">
        <v>32</v>
      </c>
      <c r="C21" s="81" t="s">
        <v>117</v>
      </c>
      <c r="D21" s="82" t="s">
        <v>3</v>
      </c>
      <c r="E21" s="57" t="s">
        <v>13</v>
      </c>
      <c r="F21" s="63">
        <v>210</v>
      </c>
      <c r="G21" s="63" t="s">
        <v>24</v>
      </c>
      <c r="H21" s="83" t="s">
        <v>44</v>
      </c>
      <c r="I21" s="58" t="s">
        <v>0</v>
      </c>
      <c r="J21" s="58" t="s">
        <v>38</v>
      </c>
      <c r="K21" s="23"/>
      <c r="L21" s="118">
        <v>0</v>
      </c>
      <c r="M21" s="117">
        <v>90</v>
      </c>
      <c r="N21" s="118">
        <v>0</v>
      </c>
      <c r="O21" s="117">
        <v>90</v>
      </c>
      <c r="P21" s="118">
        <v>0</v>
      </c>
      <c r="Q21" s="108">
        <v>90</v>
      </c>
      <c r="R21" s="111">
        <f t="shared" si="0"/>
        <v>270</v>
      </c>
      <c r="S21" s="105">
        <f t="shared" si="1"/>
        <v>0</v>
      </c>
      <c r="T21" s="107" t="s">
        <v>33</v>
      </c>
      <c r="U21" s="128" t="s">
        <v>34</v>
      </c>
      <c r="V21" s="24"/>
      <c r="W21" s="24"/>
    </row>
    <row r="22" spans="1:23" s="19" customFormat="1" ht="25.5">
      <c r="A22" s="47" t="s">
        <v>80</v>
      </c>
      <c r="B22" s="80" t="s">
        <v>32</v>
      </c>
      <c r="C22" s="81" t="s">
        <v>116</v>
      </c>
      <c r="D22" s="84" t="s">
        <v>3</v>
      </c>
      <c r="E22" s="62" t="s">
        <v>13</v>
      </c>
      <c r="F22" s="63">
        <v>210</v>
      </c>
      <c r="G22" s="63" t="s">
        <v>24</v>
      </c>
      <c r="H22" s="63" t="s">
        <v>44</v>
      </c>
      <c r="I22" s="58" t="s">
        <v>0</v>
      </c>
      <c r="J22" s="64" t="s">
        <v>38</v>
      </c>
      <c r="K22" s="23"/>
      <c r="L22" s="118">
        <v>0</v>
      </c>
      <c r="M22" s="117">
        <v>180</v>
      </c>
      <c r="N22" s="118">
        <v>0</v>
      </c>
      <c r="O22" s="117">
        <v>180</v>
      </c>
      <c r="P22" s="118">
        <v>0</v>
      </c>
      <c r="Q22" s="108">
        <v>180</v>
      </c>
      <c r="R22" s="111">
        <f t="shared" si="0"/>
        <v>540</v>
      </c>
      <c r="S22" s="105">
        <f t="shared" si="1"/>
        <v>0</v>
      </c>
      <c r="T22" s="107" t="s">
        <v>33</v>
      </c>
      <c r="U22" s="128" t="s">
        <v>34</v>
      </c>
      <c r="V22" s="24"/>
      <c r="W22" s="24"/>
    </row>
    <row r="23" spans="1:23" s="19" customFormat="1" ht="25.5">
      <c r="A23" s="47" t="s">
        <v>81</v>
      </c>
      <c r="B23" s="85" t="s">
        <v>32</v>
      </c>
      <c r="C23" s="86" t="s">
        <v>118</v>
      </c>
      <c r="D23" s="82" t="s">
        <v>123</v>
      </c>
      <c r="E23" s="62" t="s">
        <v>13</v>
      </c>
      <c r="F23" s="63">
        <v>210</v>
      </c>
      <c r="G23" s="63" t="s">
        <v>24</v>
      </c>
      <c r="H23" s="63" t="s">
        <v>44</v>
      </c>
      <c r="I23" s="58" t="s">
        <v>0</v>
      </c>
      <c r="J23" s="64" t="s">
        <v>38</v>
      </c>
      <c r="K23" s="23"/>
      <c r="L23" s="118">
        <v>0</v>
      </c>
      <c r="M23" s="117">
        <v>24</v>
      </c>
      <c r="N23" s="118">
        <v>0</v>
      </c>
      <c r="O23" s="117">
        <v>24</v>
      </c>
      <c r="P23" s="118">
        <v>0</v>
      </c>
      <c r="Q23" s="108">
        <v>24</v>
      </c>
      <c r="R23" s="111">
        <f t="shared" si="0"/>
        <v>72</v>
      </c>
      <c r="S23" s="105">
        <f t="shared" si="1"/>
        <v>0</v>
      </c>
      <c r="T23" s="107" t="s">
        <v>33</v>
      </c>
      <c r="U23" s="128" t="s">
        <v>34</v>
      </c>
      <c r="V23" s="24"/>
      <c r="W23" s="24"/>
    </row>
    <row r="24" spans="1:23" s="19" customFormat="1" ht="25.5">
      <c r="A24" s="47" t="s">
        <v>88</v>
      </c>
      <c r="B24" s="85" t="s">
        <v>32</v>
      </c>
      <c r="C24" s="86" t="s">
        <v>126</v>
      </c>
      <c r="D24" s="82" t="s">
        <v>123</v>
      </c>
      <c r="E24" s="62" t="s">
        <v>13</v>
      </c>
      <c r="F24" s="63">
        <v>210</v>
      </c>
      <c r="G24" s="63" t="s">
        <v>24</v>
      </c>
      <c r="H24" s="63" t="s">
        <v>44</v>
      </c>
      <c r="I24" s="58" t="s">
        <v>0</v>
      </c>
      <c r="J24" s="64" t="s">
        <v>38</v>
      </c>
      <c r="K24" s="23"/>
      <c r="L24" s="118">
        <v>0</v>
      </c>
      <c r="M24" s="117">
        <v>5</v>
      </c>
      <c r="N24" s="118">
        <v>0</v>
      </c>
      <c r="O24" s="117">
        <v>5</v>
      </c>
      <c r="P24" s="118">
        <v>0</v>
      </c>
      <c r="Q24" s="108">
        <v>5</v>
      </c>
      <c r="R24" s="111">
        <f t="shared" si="0"/>
        <v>15</v>
      </c>
      <c r="S24" s="105">
        <f t="shared" si="1"/>
        <v>0</v>
      </c>
      <c r="T24" s="107" t="s">
        <v>33</v>
      </c>
      <c r="U24" s="128" t="s">
        <v>34</v>
      </c>
      <c r="V24" s="24"/>
      <c r="W24" s="24"/>
    </row>
    <row r="25" spans="1:23" s="19" customFormat="1" ht="25.5">
      <c r="A25" s="47" t="s">
        <v>85</v>
      </c>
      <c r="B25" s="87" t="s">
        <v>4</v>
      </c>
      <c r="C25" s="86" t="s">
        <v>21</v>
      </c>
      <c r="D25" s="82" t="s">
        <v>42</v>
      </c>
      <c r="E25" s="62" t="s">
        <v>62</v>
      </c>
      <c r="F25" s="63">
        <v>200</v>
      </c>
      <c r="G25" s="63" t="s">
        <v>95</v>
      </c>
      <c r="H25" s="63" t="s">
        <v>91</v>
      </c>
      <c r="I25" s="58" t="s">
        <v>0</v>
      </c>
      <c r="J25" s="64" t="s">
        <v>90</v>
      </c>
      <c r="K25" s="23"/>
      <c r="L25" s="118">
        <v>100</v>
      </c>
      <c r="M25" s="118">
        <v>50</v>
      </c>
      <c r="N25" s="118">
        <v>100</v>
      </c>
      <c r="O25" s="118">
        <v>50</v>
      </c>
      <c r="P25" s="109">
        <v>100</v>
      </c>
      <c r="Q25" s="109">
        <v>50</v>
      </c>
      <c r="R25" s="111">
        <f t="shared" si="0"/>
        <v>450</v>
      </c>
      <c r="S25" s="105">
        <f t="shared" si="1"/>
        <v>0</v>
      </c>
      <c r="T25" s="107" t="s">
        <v>33</v>
      </c>
      <c r="U25" s="128" t="s">
        <v>34</v>
      </c>
      <c r="V25" s="24"/>
      <c r="W25" s="24"/>
    </row>
    <row r="26" spans="1:23" s="19" customFormat="1" ht="34.5" customHeight="1">
      <c r="A26" s="47" t="s">
        <v>86</v>
      </c>
      <c r="B26" s="61" t="s">
        <v>83</v>
      </c>
      <c r="C26" s="86" t="s">
        <v>119</v>
      </c>
      <c r="D26" s="82" t="s">
        <v>123</v>
      </c>
      <c r="E26" s="62" t="s">
        <v>13</v>
      </c>
      <c r="F26" s="63">
        <v>210</v>
      </c>
      <c r="G26" s="63" t="s">
        <v>24</v>
      </c>
      <c r="H26" s="63" t="s">
        <v>44</v>
      </c>
      <c r="I26" s="58" t="s">
        <v>0</v>
      </c>
      <c r="J26" s="64" t="s">
        <v>38</v>
      </c>
      <c r="K26" s="23"/>
      <c r="L26" s="118">
        <v>30</v>
      </c>
      <c r="M26" s="118">
        <v>50</v>
      </c>
      <c r="N26" s="118">
        <v>30</v>
      </c>
      <c r="O26" s="118">
        <v>50</v>
      </c>
      <c r="P26" s="109">
        <v>30</v>
      </c>
      <c r="Q26" s="109">
        <v>50</v>
      </c>
      <c r="R26" s="111">
        <f t="shared" si="0"/>
        <v>240</v>
      </c>
      <c r="S26" s="105">
        <f t="shared" si="1"/>
        <v>0</v>
      </c>
      <c r="T26" s="107" t="s">
        <v>33</v>
      </c>
      <c r="U26" s="128" t="s">
        <v>34</v>
      </c>
      <c r="V26" s="24"/>
      <c r="W26" s="24"/>
    </row>
    <row r="27" spans="1:23" s="19" customFormat="1" ht="25.5">
      <c r="A27" s="47" t="s">
        <v>87</v>
      </c>
      <c r="B27" s="61" t="s">
        <v>32</v>
      </c>
      <c r="C27" s="86" t="s">
        <v>120</v>
      </c>
      <c r="D27" s="82" t="s">
        <v>3</v>
      </c>
      <c r="E27" s="62" t="s">
        <v>13</v>
      </c>
      <c r="F27" s="63">
        <v>210</v>
      </c>
      <c r="G27" s="63" t="s">
        <v>24</v>
      </c>
      <c r="H27" s="63" t="s">
        <v>44</v>
      </c>
      <c r="I27" s="58" t="s">
        <v>0</v>
      </c>
      <c r="J27" s="64" t="s">
        <v>38</v>
      </c>
      <c r="K27" s="23"/>
      <c r="L27" s="109">
        <v>150</v>
      </c>
      <c r="M27" s="108">
        <v>120</v>
      </c>
      <c r="N27" s="108">
        <v>150</v>
      </c>
      <c r="O27" s="108">
        <v>120</v>
      </c>
      <c r="P27" s="108">
        <v>150</v>
      </c>
      <c r="Q27" s="108">
        <v>120</v>
      </c>
      <c r="R27" s="111">
        <f t="shared" si="0"/>
        <v>810</v>
      </c>
      <c r="S27" s="105">
        <f t="shared" si="1"/>
        <v>0</v>
      </c>
      <c r="T27" s="107" t="s">
        <v>33</v>
      </c>
      <c r="U27" s="128" t="s">
        <v>34</v>
      </c>
      <c r="V27" s="24"/>
      <c r="W27" s="24"/>
    </row>
    <row r="28" spans="1:23" s="19" customFormat="1" ht="25.5">
      <c r="A28" s="47" t="s">
        <v>134</v>
      </c>
      <c r="B28" s="61" t="s">
        <v>32</v>
      </c>
      <c r="C28" s="86" t="s">
        <v>121</v>
      </c>
      <c r="D28" s="82" t="s">
        <v>3</v>
      </c>
      <c r="E28" s="62" t="s">
        <v>13</v>
      </c>
      <c r="F28" s="63">
        <v>210</v>
      </c>
      <c r="G28" s="63" t="s">
        <v>24</v>
      </c>
      <c r="H28" s="63" t="s">
        <v>44</v>
      </c>
      <c r="I28" s="58" t="s">
        <v>0</v>
      </c>
      <c r="J28" s="64" t="s">
        <v>38</v>
      </c>
      <c r="K28" s="23"/>
      <c r="L28" s="109">
        <v>20</v>
      </c>
      <c r="M28" s="109">
        <v>0</v>
      </c>
      <c r="N28" s="109">
        <v>20</v>
      </c>
      <c r="O28" s="109">
        <v>0</v>
      </c>
      <c r="P28" s="109">
        <v>20</v>
      </c>
      <c r="Q28" s="109">
        <v>0</v>
      </c>
      <c r="R28" s="111">
        <f t="shared" si="0"/>
        <v>60</v>
      </c>
      <c r="S28" s="105">
        <f t="shared" si="1"/>
        <v>0</v>
      </c>
      <c r="T28" s="107" t="s">
        <v>33</v>
      </c>
      <c r="U28" s="128" t="s">
        <v>34</v>
      </c>
      <c r="V28" s="24"/>
      <c r="W28" s="24"/>
    </row>
    <row r="29" spans="1:23" s="19" customFormat="1" ht="38.25">
      <c r="A29" s="47" t="s">
        <v>136</v>
      </c>
      <c r="B29" s="88" t="s">
        <v>84</v>
      </c>
      <c r="C29" s="81" t="s">
        <v>122</v>
      </c>
      <c r="D29" s="82" t="s">
        <v>123</v>
      </c>
      <c r="E29" s="57" t="s">
        <v>13</v>
      </c>
      <c r="F29" s="58">
        <v>210</v>
      </c>
      <c r="G29" s="58" t="s">
        <v>24</v>
      </c>
      <c r="H29" s="58" t="s">
        <v>44</v>
      </c>
      <c r="I29" s="59" t="s">
        <v>89</v>
      </c>
      <c r="J29" s="70" t="s">
        <v>38</v>
      </c>
      <c r="K29" s="23"/>
      <c r="L29" s="109">
        <v>0</v>
      </c>
      <c r="M29" s="109">
        <v>150</v>
      </c>
      <c r="N29" s="109">
        <v>0</v>
      </c>
      <c r="O29" s="109">
        <v>100</v>
      </c>
      <c r="P29" s="109">
        <v>0</v>
      </c>
      <c r="Q29" s="109">
        <v>100</v>
      </c>
      <c r="R29" s="111">
        <f t="shared" si="0"/>
        <v>350</v>
      </c>
      <c r="S29" s="105">
        <f t="shared" si="1"/>
        <v>0</v>
      </c>
      <c r="T29" s="107" t="s">
        <v>33</v>
      </c>
      <c r="U29" s="128" t="s">
        <v>34</v>
      </c>
      <c r="V29" s="24"/>
      <c r="W29" s="24"/>
    </row>
    <row r="30" spans="1:23" s="19" customFormat="1" ht="36.75" customHeight="1" thickBot="1">
      <c r="A30" s="47" t="s">
        <v>137</v>
      </c>
      <c r="B30" s="88" t="s">
        <v>11</v>
      </c>
      <c r="C30" s="72" t="s">
        <v>37</v>
      </c>
      <c r="D30" s="89" t="s">
        <v>42</v>
      </c>
      <c r="E30" s="57" t="s">
        <v>102</v>
      </c>
      <c r="F30" s="58">
        <v>145</v>
      </c>
      <c r="G30" s="58" t="s">
        <v>22</v>
      </c>
      <c r="H30" s="59" t="s">
        <v>54</v>
      </c>
      <c r="I30" s="58" t="s">
        <v>0</v>
      </c>
      <c r="J30" s="70" t="s">
        <v>39</v>
      </c>
      <c r="K30" s="23"/>
      <c r="L30" s="109">
        <v>1500</v>
      </c>
      <c r="M30" s="109">
        <v>750</v>
      </c>
      <c r="N30" s="109">
        <v>3000</v>
      </c>
      <c r="O30" s="109">
        <v>750</v>
      </c>
      <c r="P30" s="109">
        <v>3000</v>
      </c>
      <c r="Q30" s="109">
        <v>750</v>
      </c>
      <c r="R30" s="111">
        <f t="shared" si="0"/>
        <v>9750</v>
      </c>
      <c r="S30" s="105">
        <f t="shared" si="1"/>
        <v>0</v>
      </c>
      <c r="T30" s="112" t="s">
        <v>34</v>
      </c>
      <c r="U30" s="113" t="s">
        <v>94</v>
      </c>
      <c r="V30" s="24"/>
      <c r="W30" s="24"/>
    </row>
    <row r="31" spans="1:23" s="19" customFormat="1" ht="18" customHeight="1">
      <c r="A31" s="90"/>
      <c r="B31" s="91"/>
      <c r="C31" s="91"/>
      <c r="D31" s="92"/>
      <c r="E31" s="92"/>
      <c r="F31" s="93"/>
      <c r="G31" s="93"/>
      <c r="H31" s="146"/>
      <c r="I31" s="146"/>
      <c r="J31" s="146"/>
      <c r="K31" s="135"/>
      <c r="L31" s="129">
        <f aca="true" t="shared" si="2" ref="L31:S31">SUM(L5:L30)</f>
        <v>4160</v>
      </c>
      <c r="M31" s="129">
        <f t="shared" si="2"/>
        <v>2384</v>
      </c>
      <c r="N31" s="129">
        <f t="shared" si="2"/>
        <v>6030</v>
      </c>
      <c r="O31" s="129">
        <f t="shared" si="2"/>
        <v>2534</v>
      </c>
      <c r="P31" s="129">
        <f t="shared" si="2"/>
        <v>5710</v>
      </c>
      <c r="Q31" s="129">
        <f t="shared" si="2"/>
        <v>2414</v>
      </c>
      <c r="R31" s="129">
        <f t="shared" si="2"/>
        <v>23232</v>
      </c>
      <c r="S31" s="130">
        <f t="shared" si="2"/>
        <v>0</v>
      </c>
      <c r="T31" s="131"/>
      <c r="U31" s="132"/>
      <c r="V31" s="21"/>
      <c r="W31" s="22"/>
    </row>
    <row r="32" spans="1:23" s="19" customFormat="1" ht="59.25" customHeight="1" thickBot="1">
      <c r="A32" s="90"/>
      <c r="B32" s="94" t="s">
        <v>107</v>
      </c>
      <c r="C32" s="95" t="s">
        <v>108</v>
      </c>
      <c r="D32" s="96"/>
      <c r="E32" s="96"/>
      <c r="F32" s="96"/>
      <c r="G32" s="97"/>
      <c r="H32" s="146"/>
      <c r="I32" s="146"/>
      <c r="J32" s="146"/>
      <c r="K32" s="136"/>
      <c r="L32" s="96"/>
      <c r="M32" s="96"/>
      <c r="N32" s="96"/>
      <c r="O32" s="96"/>
      <c r="P32" s="96"/>
      <c r="Q32" s="96"/>
      <c r="R32" s="133"/>
      <c r="S32" s="134" t="s">
        <v>114</v>
      </c>
      <c r="T32" s="133"/>
      <c r="U32" s="133"/>
      <c r="V32" s="5"/>
      <c r="W32" s="5"/>
    </row>
    <row r="33" spans="2:23" ht="12.75" customHeight="1">
      <c r="B33" s="30"/>
      <c r="C33" s="31"/>
      <c r="D33" s="32"/>
      <c r="E33" s="32"/>
      <c r="F33" s="32"/>
      <c r="G33" s="33"/>
      <c r="H33" s="32"/>
      <c r="I33" s="34"/>
      <c r="J33" s="6"/>
      <c r="K33" s="6"/>
      <c r="P33" s="35"/>
      <c r="Q33" s="35"/>
      <c r="T33" s="5"/>
      <c r="U33" s="5"/>
      <c r="V33" s="5"/>
      <c r="W33" s="5"/>
    </row>
    <row r="34" spans="2:23" ht="12.75" customHeight="1">
      <c r="B34" s="30"/>
      <c r="C34" s="36"/>
      <c r="D34" s="37"/>
      <c r="E34" s="19"/>
      <c r="F34" s="37"/>
      <c r="G34" s="38"/>
      <c r="H34" s="19"/>
      <c r="T34" s="5"/>
      <c r="U34" s="5"/>
      <c r="V34" s="5"/>
      <c r="W34" s="5"/>
    </row>
    <row r="35" spans="2:23" ht="25.5">
      <c r="B35" s="39" t="s">
        <v>109</v>
      </c>
      <c r="C35" s="40"/>
      <c r="D35" s="32"/>
      <c r="T35" s="5"/>
      <c r="U35" s="5"/>
      <c r="V35" s="5"/>
      <c r="W35" s="5"/>
    </row>
    <row r="36" spans="3:23" ht="12.75">
      <c r="C36" s="41"/>
      <c r="D36" s="37"/>
      <c r="T36" s="5"/>
      <c r="U36" s="5"/>
      <c r="V36" s="5"/>
      <c r="W36" s="5"/>
    </row>
    <row r="37" spans="2:23" ht="12.75">
      <c r="B37" s="42" t="s">
        <v>110</v>
      </c>
      <c r="C37" s="139"/>
      <c r="D37" s="140"/>
      <c r="T37" s="5"/>
      <c r="U37" s="5"/>
      <c r="V37" s="5"/>
      <c r="W37" s="5"/>
    </row>
    <row r="38" spans="2:23" ht="25.5">
      <c r="B38" s="39" t="s">
        <v>111</v>
      </c>
      <c r="C38" s="139"/>
      <c r="D38" s="140"/>
      <c r="T38" s="5"/>
      <c r="U38" s="5"/>
      <c r="V38" s="5"/>
      <c r="W38" s="5"/>
    </row>
    <row r="39" spans="2:23" ht="12.75">
      <c r="B39" s="42" t="s">
        <v>112</v>
      </c>
      <c r="C39" s="139"/>
      <c r="D39" s="140"/>
      <c r="T39" s="5"/>
      <c r="U39" s="5"/>
      <c r="V39" s="5"/>
      <c r="W39" s="5"/>
    </row>
    <row r="40" spans="2:23" ht="12.75">
      <c r="B40" s="42" t="s">
        <v>113</v>
      </c>
      <c r="C40" s="139"/>
      <c r="D40" s="140"/>
      <c r="E40" s="28"/>
      <c r="F40" s="29"/>
      <c r="G40" s="29"/>
      <c r="H40" s="29"/>
      <c r="T40" s="5"/>
      <c r="U40" s="5"/>
      <c r="V40" s="5"/>
      <c r="W40" s="5"/>
    </row>
    <row r="41" spans="2:23" ht="12.75">
      <c r="B41" s="43"/>
      <c r="C41" s="43"/>
      <c r="D41" s="28"/>
      <c r="E41" s="28"/>
      <c r="F41" s="29"/>
      <c r="G41" s="29"/>
      <c r="H41" s="29"/>
      <c r="T41" s="5"/>
      <c r="U41" s="5"/>
      <c r="V41" s="5"/>
      <c r="W41" s="5"/>
    </row>
    <row r="42" spans="20:23" ht="12.75">
      <c r="T42" s="5"/>
      <c r="U42" s="5"/>
      <c r="V42" s="5"/>
      <c r="W42" s="5"/>
    </row>
    <row r="44" ht="12.75">
      <c r="D44" s="36"/>
    </row>
  </sheetData>
  <sheetProtection password="DC3B" sheet="1" formatCells="0" formatColumns="0" autoFilter="0"/>
  <autoFilter ref="A4:U33"/>
  <mergeCells count="9">
    <mergeCell ref="K31:K32"/>
    <mergeCell ref="L3:Q3"/>
    <mergeCell ref="C37:D37"/>
    <mergeCell ref="C38:D38"/>
    <mergeCell ref="C39:D39"/>
    <mergeCell ref="C40:D40"/>
    <mergeCell ref="D16:H16"/>
    <mergeCell ref="D17:H17"/>
    <mergeCell ref="H31:J32"/>
  </mergeCells>
  <printOptions/>
  <pageMargins left="0.2362204724409449" right="0.2362204724409449" top="0.35433070866141736" bottom="0.35433070866141736" header="0" footer="0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- Neumann</dc:creator>
  <cp:keywords/>
  <dc:description/>
  <cp:lastModifiedBy>Tománková Alena Mgr.</cp:lastModifiedBy>
  <cp:lastPrinted>2022-12-07T08:48:20Z</cp:lastPrinted>
  <dcterms:created xsi:type="dcterms:W3CDTF">2003-06-02T18:39:06Z</dcterms:created>
  <dcterms:modified xsi:type="dcterms:W3CDTF">2022-12-07T09:20:22Z</dcterms:modified>
  <cp:category/>
  <cp:version/>
  <cp:contentType/>
  <cp:contentStatus/>
</cp:coreProperties>
</file>