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O" sheetId="1" r:id="rId1"/>
    <sheet name="SO" sheetId="2" r:id="rId2"/>
  </sheets>
  <definedNames>
    <definedName name="_xlnm._FilterDatabase" localSheetId="0" hidden="1">'MO'!$A$5:$BE$5</definedName>
    <definedName name="_xlnm._FilterDatabase" localSheetId="1" hidden="1">'SO'!$A$5:$BI$5</definedName>
  </definedNames>
  <calcPr calcId="152511"/>
</workbook>
</file>

<file path=xl/sharedStrings.xml><?xml version="1.0" encoding="utf-8"?>
<sst xmlns="http://schemas.openxmlformats.org/spreadsheetml/2006/main" count="1097" uniqueCount="264">
  <si>
    <t>Subjekt</t>
  </si>
  <si>
    <t>Statutár</t>
  </si>
  <si>
    <t>Odběrné místo</t>
  </si>
  <si>
    <t>Denní rezervovaná pevná kapacita (tis. m3/den)</t>
  </si>
  <si>
    <t>Korespondenční adresa</t>
  </si>
  <si>
    <t>Kontaktní osoba pro fakturaci</t>
  </si>
  <si>
    <t>Informace k fakturaci</t>
  </si>
  <si>
    <t>Údaje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</si>
  <si>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</si>
  <si>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</si>
  <si>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</si>
  <si>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</si>
  <si>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</si>
  <si>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</si>
  <si>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</si>
  <si>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</si>
  <si>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datová schránka</t>
  </si>
  <si>
    <t>Jméno</t>
  </si>
  <si>
    <t>Příjmení</t>
  </si>
  <si>
    <t>Funkce</t>
  </si>
  <si>
    <t>Tel.</t>
  </si>
  <si>
    <t>E-mail</t>
  </si>
  <si>
    <t>ID</t>
  </si>
  <si>
    <t>název OM</t>
  </si>
  <si>
    <t>Distributor</t>
  </si>
  <si>
    <t>EIC kód</t>
  </si>
  <si>
    <t>Roční přepočtená spotřeba</t>
  </si>
  <si>
    <t>Kód</t>
  </si>
  <si>
    <t>Adresa</t>
  </si>
  <si>
    <t>Číslo účtu</t>
  </si>
  <si>
    <t>Stanovení záloh</t>
  </si>
  <si>
    <t>Způsob provádění plateb zálohových faktur</t>
  </si>
  <si>
    <t>Výše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</si>
  <si>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</si>
  <si>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</si>
  <si>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</si>
  <si>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</si>
  <si>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</si>
  <si>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</si>
  <si>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Leden 2024 (MWh)</t>
  </si>
  <si>
    <t>Únor 2024 (MWh)</t>
  </si>
  <si>
    <t>Březen 2024 (MWh)</t>
  </si>
  <si>
    <t>Duben 2024 (MWh)</t>
  </si>
  <si>
    <t>Květen 2024 (MWh)</t>
  </si>
  <si>
    <t>Červen 2024 (MWh)</t>
  </si>
  <si>
    <t>Červenec 2024 (MWh)</t>
  </si>
  <si>
    <t>Srpen 2024 (MWh)</t>
  </si>
  <si>
    <t>Září 2024 (MWh)</t>
  </si>
  <si>
    <t>Říjen 2024 (MWh)</t>
  </si>
  <si>
    <t>Listopad 2024 (MWh)</t>
  </si>
  <si>
    <t>Prosinec 2024 (MWh)</t>
  </si>
  <si>
    <t>Město Třeboň</t>
  </si>
  <si>
    <t>00247618</t>
  </si>
  <si>
    <t>CZ00247618</t>
  </si>
  <si>
    <t>Palackého nám.</t>
  </si>
  <si>
    <t>Třeboň II</t>
  </si>
  <si>
    <t>PaedDr. Jan</t>
  </si>
  <si>
    <t>Váňa</t>
  </si>
  <si>
    <t>starosta</t>
  </si>
  <si>
    <t>starosta@mesto-trebon.cz</t>
  </si>
  <si>
    <t>Úřadovna Břilice 128</t>
  </si>
  <si>
    <t>Dunajovická</t>
  </si>
  <si>
    <t>Třeboň, Břilice</t>
  </si>
  <si>
    <t>EG.D, a.s.</t>
  </si>
  <si>
    <t>27ZG900Z1003184F</t>
  </si>
  <si>
    <t>od 0 MWh do 1,89 MWh</t>
  </si>
  <si>
    <t>Palackého nám. 46</t>
  </si>
  <si>
    <t>Gabriela</t>
  </si>
  <si>
    <t>Kolmanová</t>
  </si>
  <si>
    <t>kontaktní osoba</t>
  </si>
  <si>
    <t>e.podatelna@mesto-trebon.cz</t>
  </si>
  <si>
    <t>27 - 0603148389/0800</t>
  </si>
  <si>
    <t>bankovní převod</t>
  </si>
  <si>
    <t>ANO</t>
  </si>
  <si>
    <t>rok</t>
  </si>
  <si>
    <t>Klubovna Junáci Na chmelnici 1208</t>
  </si>
  <si>
    <t>Na Chmelnici</t>
  </si>
  <si>
    <t>Třeboň</t>
  </si>
  <si>
    <t>27ZG900Z10043761</t>
  </si>
  <si>
    <t>od 45 MWh do 63 MWh</t>
  </si>
  <si>
    <t>Kotelna Rožmberská 63</t>
  </si>
  <si>
    <t>Rožmberská</t>
  </si>
  <si>
    <t>27ZG900Z1007298H</t>
  </si>
  <si>
    <t>nad 63 MWh</t>
  </si>
  <si>
    <t>Byty Daskabát 73</t>
  </si>
  <si>
    <t>Daskabát</t>
  </si>
  <si>
    <t>27ZG900Z10097385</t>
  </si>
  <si>
    <t>Byty Sv. Čecha 20</t>
  </si>
  <si>
    <t>Svatopluka Čecha</t>
  </si>
  <si>
    <t>27ZG900Z10077880</t>
  </si>
  <si>
    <t>MěÚ Palackého nám. 46</t>
  </si>
  <si>
    <t>27ZG900Z0108408W</t>
  </si>
  <si>
    <t>Palackého nám. 106</t>
  </si>
  <si>
    <t>27ZG900Z0110100K</t>
  </si>
  <si>
    <t>Byty Chelčického 2</t>
  </si>
  <si>
    <t>Chelčického</t>
  </si>
  <si>
    <t>27ZG900Z10000473</t>
  </si>
  <si>
    <t>Hospicová péče Sv. Čecha 20</t>
  </si>
  <si>
    <t>27ZG900Z1011373G</t>
  </si>
  <si>
    <t>od 15 MWh do 25 MWh</t>
  </si>
  <si>
    <t>Byty Chelčického 1</t>
  </si>
  <si>
    <t>27ZG900Z1010637D</t>
  </si>
  <si>
    <t>3. mateřská škola Třeboň, Jeronýmova 183</t>
  </si>
  <si>
    <t>70989907</t>
  </si>
  <si>
    <t>Jeronýmova</t>
  </si>
  <si>
    <t>Bc. Romana</t>
  </si>
  <si>
    <t>Štěrbová</t>
  </si>
  <si>
    <t>ředitelka</t>
  </si>
  <si>
    <t>reditelka@3mstrebon.cz</t>
  </si>
  <si>
    <t>MŠ Jeronýmova</t>
  </si>
  <si>
    <t>27ZG900Z1003415M</t>
  </si>
  <si>
    <t>Jeronýmova 183</t>
  </si>
  <si>
    <t>Iveta</t>
  </si>
  <si>
    <t>Bajerová</t>
  </si>
  <si>
    <t>hospodarka@3mstrebon.cz</t>
  </si>
  <si>
    <t>0604175389/0800</t>
  </si>
  <si>
    <t>Slatinné lázně Třeboň, s.r.o.</t>
  </si>
  <si>
    <t>25179896</t>
  </si>
  <si>
    <t>CZ25179896</t>
  </si>
  <si>
    <t>Lázeňská</t>
  </si>
  <si>
    <t>prof. JUDr. Vilém</t>
  </si>
  <si>
    <t>Kahoun, Ph.D</t>
  </si>
  <si>
    <t>jednatel</t>
  </si>
  <si>
    <t>info@laznetrebon.cz</t>
  </si>
  <si>
    <t>Bertiny lázně - Beseda</t>
  </si>
  <si>
    <t>27ZG900Z0114973F</t>
  </si>
  <si>
    <t>od 25 MWh do 45 MWh</t>
  </si>
  <si>
    <t>Lázeňská 1001</t>
  </si>
  <si>
    <t>Ing. Martin</t>
  </si>
  <si>
    <t>Blažek</t>
  </si>
  <si>
    <t>ekonom. ředitel</t>
  </si>
  <si>
    <t>blazek@berta.cz</t>
  </si>
  <si>
    <t>237968802/0300</t>
  </si>
  <si>
    <t>měsíčně</t>
  </si>
  <si>
    <t>inkaso</t>
  </si>
  <si>
    <t>Byt Klus</t>
  </si>
  <si>
    <t>27ZG900Z0099929Q</t>
  </si>
  <si>
    <t>od 1,89 MWh do 7,56 MWh</t>
  </si>
  <si>
    <t>blazek@aurora.cz</t>
  </si>
  <si>
    <t>21. dnů po vystavení</t>
  </si>
  <si>
    <t>Technické služby Třeboň, s.r.o.</t>
  </si>
  <si>
    <t>62502735</t>
  </si>
  <si>
    <t>CZ62502735</t>
  </si>
  <si>
    <t>Rybářská</t>
  </si>
  <si>
    <t>Petr</t>
  </si>
  <si>
    <t>Tětek</t>
  </si>
  <si>
    <t>ptetek@ts-trebon.cz</t>
  </si>
  <si>
    <t>Technické služby, dílny</t>
  </si>
  <si>
    <t>Novohradská</t>
  </si>
  <si>
    <t>27ZG900Z10042749</t>
  </si>
  <si>
    <t>Rybářská 811</t>
  </si>
  <si>
    <t>Ludmila</t>
  </si>
  <si>
    <t>Zahradníková</t>
  </si>
  <si>
    <t>hlavní účetní</t>
  </si>
  <si>
    <t>lzahradnikova@ts-trebon.cz</t>
  </si>
  <si>
    <t>0603181349/0800</t>
  </si>
  <si>
    <t>Technické služby, správa</t>
  </si>
  <si>
    <t>27ZG900Z10108715</t>
  </si>
  <si>
    <t>Rybářská 811, 37901 Třeboň</t>
  </si>
  <si>
    <t>27ZG900Z1015920U</t>
  </si>
  <si>
    <t>Základní škola Třeboň, Na Sadech 375</t>
  </si>
  <si>
    <t>60816872</t>
  </si>
  <si>
    <t>CZ60816872</t>
  </si>
  <si>
    <t>Na Sadech</t>
  </si>
  <si>
    <t>Bc. Mgr. Jana</t>
  </si>
  <si>
    <t>Polčáková</t>
  </si>
  <si>
    <t>jpolcakova@zstrebon.cz</t>
  </si>
  <si>
    <t>ŠJ Centrum</t>
  </si>
  <si>
    <t>27ZG900Z1006919G</t>
  </si>
  <si>
    <t>Na Sadech 375</t>
  </si>
  <si>
    <t>Stanislava</t>
  </si>
  <si>
    <t>Kotěšovcová</t>
  </si>
  <si>
    <t>skotesovcova@zstrebon.cz</t>
  </si>
  <si>
    <t>0603199389/0800</t>
  </si>
  <si>
    <t>Základní škola Třeboň, Sokolská 296</t>
  </si>
  <si>
    <t>60818174</t>
  </si>
  <si>
    <t>Sokolská</t>
  </si>
  <si>
    <t>Mgr. Ivan</t>
  </si>
  <si>
    <t>Rokos</t>
  </si>
  <si>
    <t>ředitel</t>
  </si>
  <si>
    <t>irokos@1zstrebon.cz</t>
  </si>
  <si>
    <t>ZŠ Sokolská Břilice</t>
  </si>
  <si>
    <t>Břilice</t>
  </si>
  <si>
    <t>27ZG900Z1005123P</t>
  </si>
  <si>
    <t>Sokolská 296</t>
  </si>
  <si>
    <t>0602976369/0800</t>
  </si>
  <si>
    <t>ZŠ Sokolská</t>
  </si>
  <si>
    <t>27ZG900Z10017841</t>
  </si>
  <si>
    <t>Břilice (U Školky)</t>
  </si>
  <si>
    <t>27ZG900Z1004549X</t>
  </si>
  <si>
    <t>Mateřská škola Sluníčko, Třeboň</t>
  </si>
  <si>
    <t>63263777</t>
  </si>
  <si>
    <t>Svobody</t>
  </si>
  <si>
    <t>Bc. Zdeňka</t>
  </si>
  <si>
    <t>Feriančíková</t>
  </si>
  <si>
    <t>ms.slunicko@mybox.cz</t>
  </si>
  <si>
    <t>MŠ Sluníčko</t>
  </si>
  <si>
    <t>27ZG900Z1000365Q</t>
  </si>
  <si>
    <t>Svobody 1018</t>
  </si>
  <si>
    <t>0603213339/0800</t>
  </si>
  <si>
    <t>Městská sportovní Třeboň, příspěvková organizace</t>
  </si>
  <si>
    <t>06457665</t>
  </si>
  <si>
    <t>CZ06457665</t>
  </si>
  <si>
    <t>Jan</t>
  </si>
  <si>
    <t>Záruba</t>
  </si>
  <si>
    <t>info@ms-trebon.cz</t>
  </si>
  <si>
    <t>Sportovní, č. parc. 1087/4 - ŠATNY</t>
  </si>
  <si>
    <t>umělá tráva</t>
  </si>
  <si>
    <t>1087/4</t>
  </si>
  <si>
    <t>27ZG900Z0116015I</t>
  </si>
  <si>
    <t>od 7,56 MWh do 15 MWh</t>
  </si>
  <si>
    <t>Na Sadech 349</t>
  </si>
  <si>
    <t>Ing. Jaroslava</t>
  </si>
  <si>
    <t>Macková</t>
  </si>
  <si>
    <t>5209903369/0800</t>
  </si>
  <si>
    <t>Sportovní K/1087/4, - Tribuna</t>
  </si>
  <si>
    <t>Sportovní</t>
  </si>
  <si>
    <t>K/1087/4</t>
  </si>
  <si>
    <t>27ZG900Z10156302</t>
  </si>
  <si>
    <t>Břilice - sportoviště 241, 37901 Břilice, Třeboň</t>
  </si>
  <si>
    <t>Ke Hřišti</t>
  </si>
  <si>
    <t>Břilice, Třeboň</t>
  </si>
  <si>
    <t>27ZG900Z1021107V</t>
  </si>
  <si>
    <t>Městská Vodohospodářská s.r.o.</t>
  </si>
  <si>
    <t>28136853</t>
  </si>
  <si>
    <t>CZ28136853</t>
  </si>
  <si>
    <t>Na Kopečku</t>
  </si>
  <si>
    <t>Ing. Miroslav</t>
  </si>
  <si>
    <t>Kajan</t>
  </si>
  <si>
    <t>aqua@trebon.cz</t>
  </si>
  <si>
    <t>Na Kopečku 1341, 37901 Třeboň</t>
  </si>
  <si>
    <t>27ZG900Z1006378O</t>
  </si>
  <si>
    <t>Na Kopečku 1341</t>
  </si>
  <si>
    <t>Dana</t>
  </si>
  <si>
    <t>Bicková</t>
  </si>
  <si>
    <t>ekonom</t>
  </si>
  <si>
    <t>dana.bickova@mv-trebon.cz</t>
  </si>
  <si>
    <t>2808091389/0800</t>
  </si>
  <si>
    <t>Lázně Aurora - skleník</t>
  </si>
  <si>
    <t>27ZG900Z1001422Z</t>
  </si>
  <si>
    <t>Lázně Aurora</t>
  </si>
  <si>
    <t>Lázně Aurora - rašelina</t>
  </si>
  <si>
    <t>27ZG900Z10090417</t>
  </si>
  <si>
    <t>Bertiny lázně - restaurace</t>
  </si>
  <si>
    <t>Tylova</t>
  </si>
  <si>
    <t>27ZG900Z1006120Q</t>
  </si>
  <si>
    <t>Příloha č. 1 Seznam odběrných míst zemního plynu MO v období od 1.1.2024 do 31.12.2024</t>
  </si>
  <si>
    <t>Seznam odběrných míst zemního plynu SO/VO v období od 1.1.2024 do 31.12.2024</t>
  </si>
  <si>
    <t>Charakter odběru</t>
  </si>
  <si>
    <t>Způsob napojení</t>
  </si>
  <si>
    <t>Bertiny Lázně - kotelna</t>
  </si>
  <si>
    <t>27ZG900Z10082317</t>
  </si>
  <si>
    <t>Z2 - spotřeba 1 a 4 čtvrtletí nad 75% roční spotřeby</t>
  </si>
  <si>
    <t>Místní síť</t>
  </si>
  <si>
    <t>měsíc</t>
  </si>
  <si>
    <t>27ZG900Z1009103B</t>
  </si>
  <si>
    <t>ZŠ Na Sadech</t>
  </si>
  <si>
    <t>27ZG900Z1002091R</t>
  </si>
  <si>
    <t>e-mailem</t>
  </si>
  <si>
    <t>Celkem 2024 (MWh)</t>
  </si>
  <si>
    <t>Celkem 2025 (MWh)</t>
  </si>
  <si>
    <t>Celkem 2024 - 2025 (MWh)</t>
  </si>
  <si>
    <t xml:space="preserve"> </t>
  </si>
  <si>
    <t>Celkem 2024-2025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</si>
</sst>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 wrapText="1"/>
    </xf>
    <xf numFmtId="17" fontId="19" fillId="34" borderId="11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wrapText="1"/>
    </xf>
    <xf numFmtId="168" fontId="18" fillId="0" borderId="11" xfId="0" applyNumberFormat="1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6" fillId="0" borderId="0" xfId="0" applyFont="1"/>
    <xf numFmtId="168" fontId="19" fillId="0" borderId="11" xfId="0" applyNumberFormat="1" applyFont="1" applyBorder="1" applyAlignment="1">
      <alignment wrapText="1"/>
    </xf>
    <xf numFmtId="0" fontId="21" fillId="0" borderId="0" xfId="0" applyFont="1"/>
    <xf numFmtId="0" fontId="22" fillId="30" borderId="11" xfId="0" applyFont="1" applyFill="1" applyBorder="1" applyAlignment="1">
      <alignment horizontal="center" vertical="center" wrapText="1"/>
    </xf>
    <xf numFmtId="168" fontId="22" fillId="0" borderId="11" xfId="0" applyNumberFormat="1" applyFont="1" applyBorder="1" applyAlignment="1">
      <alignment wrapText="1"/>
    </xf>
    <xf numFmtId="169" fontId="16" fillId="0" borderId="14" xfId="0" applyNumberFormat="1" applyFont="1" applyBorder="1"/>
    <xf numFmtId="169" fontId="21" fillId="0" borderId="14" xfId="0" applyNumberFormat="1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5"/>
  <sheetViews>
    <sheetView showGridLines="0" tabSelected="1" workbookViewId="0" topLeftCell="AX9">
      <selection activeCell="AZ40" sqref="AZ40"/>
    </sheetView>
  </sheetViews>
  <sheetFormatPr defaultColWidth="9.140625" defaultRowHeight="15"/>
  <cols>
    <col min="1" max="1" width="36.57421875" style="0" bestFit="1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5.00390625" style="0" customWidth="1"/>
    <col min="6" max="6" width="3.8515625" style="0" customWidth="1"/>
    <col min="7" max="7" width="8.00390625" style="0" customWidth="1"/>
    <col min="8" max="8" width="6.00390625" style="0" customWidth="1"/>
    <col min="9" max="9" width="14.140625" style="0" bestFit="1" customWidth="1"/>
    <col min="10" max="10" width="11.421875" style="0" bestFit="1" customWidth="1"/>
    <col min="11" max="11" width="8.00390625" style="0" customWidth="1"/>
    <col min="12" max="12" width="10.8515625" style="0" bestFit="1" customWidth="1"/>
    <col min="13" max="13" width="22.140625" style="0" bestFit="1" customWidth="1"/>
    <col min="14" max="14" width="6.00390625" style="0" customWidth="1"/>
    <col min="15" max="15" width="36.57421875" style="0" bestFit="1" customWidth="1"/>
    <col min="16" max="16" width="15.00390625" style="0" bestFit="1" customWidth="1"/>
    <col min="17" max="17" width="8.421875" style="0" customWidth="1"/>
    <col min="18" max="18" width="3.8515625" style="0" customWidth="1"/>
    <col min="19" max="19" width="12.421875" style="0" bestFit="1" customWidth="1"/>
    <col min="20" max="20" width="6.00390625" style="0" customWidth="1"/>
    <col min="21" max="21" width="9.57421875" style="0" bestFit="1" customWidth="1"/>
    <col min="22" max="22" width="17.8515625" style="0" bestFit="1" customWidth="1"/>
    <col min="23" max="23" width="23.00390625" style="0" bestFit="1" customWidth="1"/>
    <col min="24" max="24" width="4.00390625" style="0" customWidth="1"/>
    <col min="25" max="25" width="36.57421875" style="0" bestFit="1" customWidth="1"/>
    <col min="26" max="26" width="16.00390625" style="0" bestFit="1" customWidth="1"/>
    <col min="27" max="27" width="8.00390625" style="0" customWidth="1"/>
    <col min="28" max="28" width="6.00390625" style="0" customWidth="1"/>
    <col min="29" max="29" width="11.8515625" style="0" bestFit="1" customWidth="1"/>
    <col min="30" max="30" width="11.7109375" style="0" bestFit="1" customWidth="1"/>
    <col min="31" max="31" width="13.7109375" style="0" bestFit="1" customWidth="1"/>
    <col min="32" max="32" width="10.8515625" style="0" bestFit="1" customWidth="1"/>
    <col min="33" max="33" width="24.8515625" style="0" bestFit="1" customWidth="1"/>
    <col min="34" max="34" width="19.421875" style="0" bestFit="1" customWidth="1"/>
    <col min="35" max="35" width="13.28125" style="0" bestFit="1" customWidth="1"/>
    <col min="36" max="36" width="18.421875" style="0" customWidth="1"/>
    <col min="37" max="37" width="10.8515625" style="0" customWidth="1"/>
    <col min="38" max="38" width="16.00390625" style="0" customWidth="1"/>
    <col min="39" max="39" width="10.140625" style="0" customWidth="1"/>
    <col min="40" max="40" width="16.421875" style="0" customWidth="1"/>
    <col min="41" max="41" width="17.28125" style="0" bestFit="1" customWidth="1"/>
    <col min="42" max="42" width="11.28125" style="0" customWidth="1"/>
    <col min="43" max="43" width="15.00390625" style="0" customWidth="1"/>
    <col min="44" max="55" width="12.8515625" style="0" customWidth="1"/>
    <col min="56" max="57" width="12.8515625" style="18" customWidth="1"/>
    <col min="58" max="58" width="12.8515625" style="20" customWidth="1"/>
  </cols>
  <sheetData>
    <row r="2" spans="1:17" ht="18" customHeight="1">
      <c r="A2" s="1" t="s">
        <v>246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56" ht="15" customHeight="1">
      <c r="A4" s="13" t="s">
        <v>0</v>
      </c>
      <c r="B4" s="14"/>
      <c r="C4" s="14"/>
      <c r="D4" s="14"/>
      <c r="E4" s="14"/>
      <c r="F4" s="14"/>
      <c r="G4" s="14"/>
      <c r="H4" s="14"/>
      <c r="I4" s="13" t="s">
        <v>1</v>
      </c>
      <c r="J4" s="14"/>
      <c r="K4" s="14"/>
      <c r="L4" s="14"/>
      <c r="M4" s="15"/>
      <c r="N4" s="13" t="s">
        <v>2</v>
      </c>
      <c r="O4" s="14"/>
      <c r="P4" s="14"/>
      <c r="Q4" s="14"/>
      <c r="R4" s="14"/>
      <c r="S4" s="14"/>
      <c r="T4" s="14"/>
      <c r="U4" s="14"/>
      <c r="V4" s="14"/>
      <c r="W4" s="14"/>
      <c r="X4" s="13" t="s">
        <v>4</v>
      </c>
      <c r="Y4" s="14"/>
      <c r="Z4" s="14"/>
      <c r="AA4" s="14"/>
      <c r="AB4" s="15"/>
      <c r="AC4" s="13" t="s">
        <v>5</v>
      </c>
      <c r="AD4" s="14"/>
      <c r="AE4" s="14"/>
      <c r="AF4" s="14"/>
      <c r="AG4" s="15"/>
      <c r="AH4" s="13" t="s">
        <v>6</v>
      </c>
      <c r="AI4" s="14"/>
      <c r="AJ4" s="14"/>
      <c r="AK4" s="14"/>
      <c r="AL4" s="14"/>
      <c r="AM4" s="14"/>
      <c r="AN4" s="14"/>
      <c r="AO4" s="14"/>
      <c r="AP4" s="14"/>
      <c r="AQ4" s="14"/>
      <c r="AR4" s="13" t="s">
        <v>7</v>
      </c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8" ht="69" customHeight="1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15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8</v>
      </c>
      <c r="Z5" s="3" t="s">
        <v>28</v>
      </c>
      <c r="AA5" s="3" t="s">
        <v>14</v>
      </c>
      <c r="AB5" s="3" t="s">
        <v>15</v>
      </c>
      <c r="AC5" s="3" t="s">
        <v>17</v>
      </c>
      <c r="AD5" s="3" t="s">
        <v>18</v>
      </c>
      <c r="AE5" s="3" t="s">
        <v>19</v>
      </c>
      <c r="AF5" s="3" t="s">
        <v>20</v>
      </c>
      <c r="AG5" s="3" t="s">
        <v>21</v>
      </c>
      <c r="AH5" s="3" t="s">
        <v>29</v>
      </c>
      <c r="AI5" s="3" t="s">
        <v>30</v>
      </c>
      <c r="AJ5" s="3" t="s">
        <v>31</v>
      </c>
      <c r="AK5" s="3" t="s">
        <v>32</v>
      </c>
      <c r="AL5" s="3" t="s">
        <v>33</v>
      </c>
      <c r="AM5" s="3" t="s">
        <v>34</v>
      </c>
      <c r="AN5" s="3" t="s">
        <v>35</v>
      </c>
      <c r="AO5" s="3" t="s">
        <v>36</v>
      </c>
      <c r="AP5" s="3" t="s">
        <v>37</v>
      </c>
      <c r="AQ5" s="3" t="s">
        <v>38</v>
      </c>
      <c r="AR5" s="5" t="s">
        <v>39</v>
      </c>
      <c r="AS5" s="5" t="s">
        <v>40</v>
      </c>
      <c r="AT5" s="5" t="s">
        <v>41</v>
      </c>
      <c r="AU5" s="5" t="s">
        <v>42</v>
      </c>
      <c r="AV5" s="5" t="s">
        <v>43</v>
      </c>
      <c r="AW5" s="5" t="s">
        <v>44</v>
      </c>
      <c r="AX5" s="5" t="s">
        <v>45</v>
      </c>
      <c r="AY5" s="5" t="s">
        <v>46</v>
      </c>
      <c r="AZ5" s="5" t="s">
        <v>47</v>
      </c>
      <c r="BA5" s="5" t="s">
        <v>48</v>
      </c>
      <c r="BB5" s="5" t="s">
        <v>49</v>
      </c>
      <c r="BC5" s="5" t="s">
        <v>50</v>
      </c>
      <c r="BD5" s="16" t="s">
        <v>259</v>
      </c>
      <c r="BE5" s="17" t="s">
        <v>260</v>
      </c>
      <c r="BF5" s="21" t="s">
        <v>261</v>
      </c>
    </row>
    <row r="6" spans="1:58" ht="15">
      <c r="A6" s="7" t="s">
        <v>51</v>
      </c>
      <c r="B6" s="9" t="s">
        <v>52</v>
      </c>
      <c r="C6" s="9" t="s">
        <v>53</v>
      </c>
      <c r="D6" s="7" t="s">
        <v>54</v>
      </c>
      <c r="E6" s="7">
        <v>46</v>
      </c>
      <c r="F6" s="6"/>
      <c r="G6" s="7" t="s">
        <v>55</v>
      </c>
      <c r="H6" s="7">
        <v>37901</v>
      </c>
      <c r="I6" s="7" t="s">
        <v>56</v>
      </c>
      <c r="J6" s="7" t="s">
        <v>57</v>
      </c>
      <c r="K6" s="7" t="s">
        <v>58</v>
      </c>
      <c r="L6" s="10">
        <v>384342115</v>
      </c>
      <c r="M6" s="7" t="s">
        <v>59</v>
      </c>
      <c r="N6" s="7">
        <v>10694</v>
      </c>
      <c r="O6" s="7" t="s">
        <v>60</v>
      </c>
      <c r="P6" s="7" t="s">
        <v>61</v>
      </c>
      <c r="Q6" s="7">
        <v>128</v>
      </c>
      <c r="R6" s="6"/>
      <c r="S6" s="7" t="s">
        <v>62</v>
      </c>
      <c r="T6" s="7">
        <v>37901</v>
      </c>
      <c r="U6" s="7" t="s">
        <v>63</v>
      </c>
      <c r="V6" s="9" t="s">
        <v>64</v>
      </c>
      <c r="W6" s="7" t="s">
        <v>65</v>
      </c>
      <c r="X6" s="6"/>
      <c r="Y6" s="7" t="s">
        <v>51</v>
      </c>
      <c r="Z6" s="7" t="s">
        <v>66</v>
      </c>
      <c r="AA6" s="7" t="s">
        <v>55</v>
      </c>
      <c r="AB6" s="7">
        <v>37901</v>
      </c>
      <c r="AC6" s="7" t="s">
        <v>67</v>
      </c>
      <c r="AD6" s="7" t="s">
        <v>68</v>
      </c>
      <c r="AE6" s="7" t="s">
        <v>69</v>
      </c>
      <c r="AF6" s="10">
        <v>384342186</v>
      </c>
      <c r="AG6" s="7" t="s">
        <v>70</v>
      </c>
      <c r="AH6" s="7" t="s">
        <v>71</v>
      </c>
      <c r="AI6" s="7" t="s">
        <v>133</v>
      </c>
      <c r="AJ6" s="7" t="s">
        <v>72</v>
      </c>
      <c r="AK6" s="12">
        <v>1</v>
      </c>
      <c r="AL6" s="7" t="s">
        <v>73</v>
      </c>
      <c r="AM6" s="7" t="s">
        <v>74</v>
      </c>
      <c r="AN6" s="7" t="s">
        <v>72</v>
      </c>
      <c r="AO6" s="7" t="s">
        <v>139</v>
      </c>
      <c r="AP6" s="7" t="s">
        <v>73</v>
      </c>
      <c r="AQ6" s="7" t="s">
        <v>258</v>
      </c>
      <c r="AR6" s="11">
        <v>0.174446</v>
      </c>
      <c r="AS6" s="11">
        <v>0.150138</v>
      </c>
      <c r="AT6" s="11">
        <v>0.117724</v>
      </c>
      <c r="AU6" s="11">
        <v>0.079723</v>
      </c>
      <c r="AV6" s="11">
        <v>0.04647</v>
      </c>
      <c r="AW6" s="11">
        <v>0.02842</v>
      </c>
      <c r="AX6" s="11">
        <v>0.023032</v>
      </c>
      <c r="AY6" s="11">
        <v>0.024627</v>
      </c>
      <c r="AZ6" s="11">
        <v>0.041159</v>
      </c>
      <c r="BA6" s="11">
        <v>0.075318</v>
      </c>
      <c r="BB6" s="11">
        <v>0.115177</v>
      </c>
      <c r="BC6" s="11">
        <v>0.14253</v>
      </c>
      <c r="BD6" s="19">
        <v>1.018764</v>
      </c>
      <c r="BE6" s="19">
        <v>1.018764</v>
      </c>
      <c r="BF6" s="22">
        <f>BD6+BE6</f>
        <v>2.037528</v>
      </c>
    </row>
    <row r="7" spans="1:58" ht="15">
      <c r="A7" s="7" t="s">
        <v>51</v>
      </c>
      <c r="B7" s="9" t="s">
        <v>52</v>
      </c>
      <c r="C7" s="9" t="s">
        <v>53</v>
      </c>
      <c r="D7" s="7" t="s">
        <v>54</v>
      </c>
      <c r="E7" s="7">
        <v>46</v>
      </c>
      <c r="F7" s="6"/>
      <c r="G7" s="7" t="s">
        <v>55</v>
      </c>
      <c r="H7" s="7">
        <v>37901</v>
      </c>
      <c r="I7" s="7" t="s">
        <v>56</v>
      </c>
      <c r="J7" s="7" t="s">
        <v>57</v>
      </c>
      <c r="K7" s="7" t="s">
        <v>58</v>
      </c>
      <c r="L7" s="10">
        <v>384342115</v>
      </c>
      <c r="M7" s="7" t="s">
        <v>59</v>
      </c>
      <c r="N7" s="7">
        <v>10695</v>
      </c>
      <c r="O7" s="7" t="s">
        <v>75</v>
      </c>
      <c r="P7" s="7" t="s">
        <v>76</v>
      </c>
      <c r="Q7" s="7">
        <v>1208</v>
      </c>
      <c r="R7" s="6"/>
      <c r="S7" s="7" t="s">
        <v>77</v>
      </c>
      <c r="T7" s="7">
        <v>37901</v>
      </c>
      <c r="U7" s="7" t="s">
        <v>63</v>
      </c>
      <c r="V7" s="9" t="s">
        <v>78</v>
      </c>
      <c r="W7" s="7" t="s">
        <v>79</v>
      </c>
      <c r="X7" s="6"/>
      <c r="Y7" s="7" t="s">
        <v>51</v>
      </c>
      <c r="Z7" s="7" t="s">
        <v>66</v>
      </c>
      <c r="AA7" s="7" t="s">
        <v>55</v>
      </c>
      <c r="AB7" s="7">
        <v>37901</v>
      </c>
      <c r="AC7" s="7" t="s">
        <v>67</v>
      </c>
      <c r="AD7" s="7" t="s">
        <v>68</v>
      </c>
      <c r="AE7" s="7" t="s">
        <v>69</v>
      </c>
      <c r="AF7" s="10">
        <v>384342186</v>
      </c>
      <c r="AG7" s="7" t="s">
        <v>70</v>
      </c>
      <c r="AH7" s="7" t="s">
        <v>71</v>
      </c>
      <c r="AI7" s="7" t="s">
        <v>133</v>
      </c>
      <c r="AJ7" s="7" t="s">
        <v>72</v>
      </c>
      <c r="AK7" s="12">
        <v>1</v>
      </c>
      <c r="AL7" s="7" t="s">
        <v>73</v>
      </c>
      <c r="AM7" s="7" t="s">
        <v>74</v>
      </c>
      <c r="AN7" s="7" t="s">
        <v>72</v>
      </c>
      <c r="AO7" s="7" t="s">
        <v>139</v>
      </c>
      <c r="AP7" s="7" t="s">
        <v>73</v>
      </c>
      <c r="AQ7" s="7" t="s">
        <v>258</v>
      </c>
      <c r="AR7" s="11">
        <v>7.652806</v>
      </c>
      <c r="AS7" s="11">
        <v>6.550706</v>
      </c>
      <c r="AT7" s="11">
        <v>5.674554</v>
      </c>
      <c r="AU7" s="11">
        <v>3.650447</v>
      </c>
      <c r="AV7" s="11">
        <v>1.442244</v>
      </c>
      <c r="AW7" s="11">
        <v>0.523019</v>
      </c>
      <c r="AX7" s="11">
        <v>0.393561</v>
      </c>
      <c r="AY7" s="11">
        <v>0.425069</v>
      </c>
      <c r="AZ7" s="11">
        <v>1.156943</v>
      </c>
      <c r="BA7" s="11">
        <v>3.389972</v>
      </c>
      <c r="BB7" s="11">
        <v>5.979579</v>
      </c>
      <c r="BC7" s="11">
        <v>8.184852</v>
      </c>
      <c r="BD7" s="19">
        <v>45.023752</v>
      </c>
      <c r="BE7" s="19">
        <v>45.023752</v>
      </c>
      <c r="BF7" s="22">
        <f aca="true" t="shared" si="0" ref="BF7:BF33">BD7+BE7</f>
        <v>90.047504</v>
      </c>
    </row>
    <row r="8" spans="1:58" ht="15">
      <c r="A8" s="7" t="s">
        <v>51</v>
      </c>
      <c r="B8" s="9" t="s">
        <v>52</v>
      </c>
      <c r="C8" s="9" t="s">
        <v>53</v>
      </c>
      <c r="D8" s="7" t="s">
        <v>54</v>
      </c>
      <c r="E8" s="7">
        <v>46</v>
      </c>
      <c r="F8" s="6"/>
      <c r="G8" s="7" t="s">
        <v>55</v>
      </c>
      <c r="H8" s="7">
        <v>37901</v>
      </c>
      <c r="I8" s="7" t="s">
        <v>56</v>
      </c>
      <c r="J8" s="7" t="s">
        <v>57</v>
      </c>
      <c r="K8" s="7" t="s">
        <v>58</v>
      </c>
      <c r="L8" s="10">
        <v>384342115</v>
      </c>
      <c r="M8" s="7" t="s">
        <v>59</v>
      </c>
      <c r="N8" s="7">
        <v>10696</v>
      </c>
      <c r="O8" s="7" t="s">
        <v>80</v>
      </c>
      <c r="P8" s="7" t="s">
        <v>81</v>
      </c>
      <c r="Q8" s="7">
        <v>63</v>
      </c>
      <c r="R8" s="6"/>
      <c r="S8" s="7" t="s">
        <v>77</v>
      </c>
      <c r="T8" s="7">
        <v>37901</v>
      </c>
      <c r="U8" s="7" t="s">
        <v>63</v>
      </c>
      <c r="V8" s="9" t="s">
        <v>82</v>
      </c>
      <c r="W8" s="7" t="s">
        <v>83</v>
      </c>
      <c r="X8" s="6"/>
      <c r="Y8" s="7" t="s">
        <v>51</v>
      </c>
      <c r="Z8" s="7" t="s">
        <v>66</v>
      </c>
      <c r="AA8" s="7" t="s">
        <v>55</v>
      </c>
      <c r="AB8" s="7">
        <v>37901</v>
      </c>
      <c r="AC8" s="7" t="s">
        <v>67</v>
      </c>
      <c r="AD8" s="7" t="s">
        <v>68</v>
      </c>
      <c r="AE8" s="7" t="s">
        <v>69</v>
      </c>
      <c r="AF8" s="10">
        <v>384342186</v>
      </c>
      <c r="AG8" s="7" t="s">
        <v>70</v>
      </c>
      <c r="AH8" s="7" t="s">
        <v>71</v>
      </c>
      <c r="AI8" s="7" t="s">
        <v>133</v>
      </c>
      <c r="AJ8" s="7" t="s">
        <v>72</v>
      </c>
      <c r="AK8" s="12">
        <v>1</v>
      </c>
      <c r="AL8" s="7" t="s">
        <v>73</v>
      </c>
      <c r="AM8" s="7" t="s">
        <v>74</v>
      </c>
      <c r="AN8" s="7" t="s">
        <v>72</v>
      </c>
      <c r="AO8" s="7" t="s">
        <v>139</v>
      </c>
      <c r="AP8" s="7" t="s">
        <v>73</v>
      </c>
      <c r="AQ8" s="7" t="s">
        <v>258</v>
      </c>
      <c r="AR8" s="11">
        <v>77.843407</v>
      </c>
      <c r="AS8" s="11">
        <v>66.632853</v>
      </c>
      <c r="AT8" s="11">
        <v>57.720879</v>
      </c>
      <c r="AU8" s="11">
        <v>37.13182</v>
      </c>
      <c r="AV8" s="11">
        <v>14.670569</v>
      </c>
      <c r="AW8" s="11">
        <v>5.320063</v>
      </c>
      <c r="AX8" s="11">
        <v>4.003119</v>
      </c>
      <c r="AY8" s="11">
        <v>4.323584</v>
      </c>
      <c r="AZ8" s="11">
        <v>11.768501</v>
      </c>
      <c r="BA8" s="11">
        <v>34.482414</v>
      </c>
      <c r="BB8" s="11">
        <v>56.626428</v>
      </c>
      <c r="BC8" s="11">
        <v>71.540234</v>
      </c>
      <c r="BD8" s="19">
        <v>442.063871</v>
      </c>
      <c r="BE8" s="19">
        <v>442.063871</v>
      </c>
      <c r="BF8" s="22">
        <f t="shared" si="0"/>
        <v>884.127742</v>
      </c>
    </row>
    <row r="9" spans="1:58" ht="15">
      <c r="A9" s="7" t="s">
        <v>51</v>
      </c>
      <c r="B9" s="9" t="s">
        <v>52</v>
      </c>
      <c r="C9" s="9" t="s">
        <v>53</v>
      </c>
      <c r="D9" s="7" t="s">
        <v>54</v>
      </c>
      <c r="E9" s="7">
        <v>46</v>
      </c>
      <c r="F9" s="6"/>
      <c r="G9" s="7" t="s">
        <v>55</v>
      </c>
      <c r="H9" s="7">
        <v>37901</v>
      </c>
      <c r="I9" s="7" t="s">
        <v>56</v>
      </c>
      <c r="J9" s="7" t="s">
        <v>57</v>
      </c>
      <c r="K9" s="7" t="s">
        <v>58</v>
      </c>
      <c r="L9" s="10">
        <v>384342115</v>
      </c>
      <c r="M9" s="7" t="s">
        <v>59</v>
      </c>
      <c r="N9" s="7">
        <v>10697</v>
      </c>
      <c r="O9" s="7" t="s">
        <v>84</v>
      </c>
      <c r="P9" s="7" t="s">
        <v>85</v>
      </c>
      <c r="Q9" s="7">
        <v>73</v>
      </c>
      <c r="R9" s="6"/>
      <c r="S9" s="7" t="s">
        <v>77</v>
      </c>
      <c r="T9" s="7">
        <v>37901</v>
      </c>
      <c r="U9" s="7" t="s">
        <v>63</v>
      </c>
      <c r="V9" s="9" t="s">
        <v>86</v>
      </c>
      <c r="W9" s="7" t="s">
        <v>83</v>
      </c>
      <c r="X9" s="6"/>
      <c r="Y9" s="7" t="s">
        <v>51</v>
      </c>
      <c r="Z9" s="7" t="s">
        <v>66</v>
      </c>
      <c r="AA9" s="7" t="s">
        <v>55</v>
      </c>
      <c r="AB9" s="7">
        <v>37901</v>
      </c>
      <c r="AC9" s="7" t="s">
        <v>67</v>
      </c>
      <c r="AD9" s="7" t="s">
        <v>68</v>
      </c>
      <c r="AE9" s="7" t="s">
        <v>69</v>
      </c>
      <c r="AF9" s="10">
        <v>384342186</v>
      </c>
      <c r="AG9" s="7" t="s">
        <v>70</v>
      </c>
      <c r="AH9" s="7" t="s">
        <v>71</v>
      </c>
      <c r="AI9" s="7" t="s">
        <v>133</v>
      </c>
      <c r="AJ9" s="7" t="s">
        <v>72</v>
      </c>
      <c r="AK9" s="12">
        <v>1</v>
      </c>
      <c r="AL9" s="7" t="s">
        <v>73</v>
      </c>
      <c r="AM9" s="7" t="s">
        <v>74</v>
      </c>
      <c r="AN9" s="7" t="s">
        <v>72</v>
      </c>
      <c r="AO9" s="7" t="s">
        <v>139</v>
      </c>
      <c r="AP9" s="7" t="s">
        <v>73</v>
      </c>
      <c r="AQ9" s="7" t="s">
        <v>258</v>
      </c>
      <c r="AR9" s="11">
        <v>25.19598</v>
      </c>
      <c r="AS9" s="11">
        <v>21.567401</v>
      </c>
      <c r="AT9" s="11">
        <v>18.682816</v>
      </c>
      <c r="AU9" s="11">
        <v>12.018649</v>
      </c>
      <c r="AV9" s="11">
        <v>4.748499</v>
      </c>
      <c r="AW9" s="11">
        <v>1.721972</v>
      </c>
      <c r="AX9" s="11">
        <v>1.29571</v>
      </c>
      <c r="AY9" s="11">
        <v>1.399437</v>
      </c>
      <c r="AZ9" s="11">
        <v>3.809172</v>
      </c>
      <c r="BA9" s="11">
        <v>11.161102</v>
      </c>
      <c r="BB9" s="11">
        <v>18.786602</v>
      </c>
      <c r="BC9" s="11">
        <v>24.142968</v>
      </c>
      <c r="BD9" s="19">
        <v>144.530308</v>
      </c>
      <c r="BE9" s="19">
        <v>144.530308</v>
      </c>
      <c r="BF9" s="22">
        <f t="shared" si="0"/>
        <v>289.060616</v>
      </c>
    </row>
    <row r="10" spans="1:58" ht="15">
      <c r="A10" s="7" t="s">
        <v>51</v>
      </c>
      <c r="B10" s="9" t="s">
        <v>52</v>
      </c>
      <c r="C10" s="9" t="s">
        <v>53</v>
      </c>
      <c r="D10" s="7" t="s">
        <v>54</v>
      </c>
      <c r="E10" s="7">
        <v>46</v>
      </c>
      <c r="F10" s="6"/>
      <c r="G10" s="7" t="s">
        <v>55</v>
      </c>
      <c r="H10" s="7">
        <v>37901</v>
      </c>
      <c r="I10" s="7" t="s">
        <v>56</v>
      </c>
      <c r="J10" s="7" t="s">
        <v>57</v>
      </c>
      <c r="K10" s="7" t="s">
        <v>58</v>
      </c>
      <c r="L10" s="10">
        <v>384342115</v>
      </c>
      <c r="M10" s="7" t="s">
        <v>59</v>
      </c>
      <c r="N10" s="7">
        <v>10698</v>
      </c>
      <c r="O10" s="7" t="s">
        <v>87</v>
      </c>
      <c r="P10" s="7" t="s">
        <v>88</v>
      </c>
      <c r="Q10" s="7">
        <v>20</v>
      </c>
      <c r="R10" s="6"/>
      <c r="S10" s="7" t="s">
        <v>77</v>
      </c>
      <c r="T10" s="7">
        <v>37901</v>
      </c>
      <c r="U10" s="7" t="s">
        <v>63</v>
      </c>
      <c r="V10" s="9" t="s">
        <v>89</v>
      </c>
      <c r="W10" s="7" t="s">
        <v>83</v>
      </c>
      <c r="X10" s="6"/>
      <c r="Y10" s="7" t="s">
        <v>51</v>
      </c>
      <c r="Z10" s="7" t="s">
        <v>66</v>
      </c>
      <c r="AA10" s="7" t="s">
        <v>55</v>
      </c>
      <c r="AB10" s="7">
        <v>37901</v>
      </c>
      <c r="AC10" s="7" t="s">
        <v>67</v>
      </c>
      <c r="AD10" s="7" t="s">
        <v>68</v>
      </c>
      <c r="AE10" s="7" t="s">
        <v>69</v>
      </c>
      <c r="AF10" s="10">
        <v>384342186</v>
      </c>
      <c r="AG10" s="7" t="s">
        <v>70</v>
      </c>
      <c r="AH10" s="7" t="s">
        <v>71</v>
      </c>
      <c r="AI10" s="7" t="s">
        <v>133</v>
      </c>
      <c r="AJ10" s="7" t="s">
        <v>72</v>
      </c>
      <c r="AK10" s="12">
        <v>1</v>
      </c>
      <c r="AL10" s="7" t="s">
        <v>73</v>
      </c>
      <c r="AM10" s="7" t="s">
        <v>74</v>
      </c>
      <c r="AN10" s="7" t="s">
        <v>72</v>
      </c>
      <c r="AO10" s="7" t="s">
        <v>139</v>
      </c>
      <c r="AP10" s="7" t="s">
        <v>73</v>
      </c>
      <c r="AQ10" s="7" t="s">
        <v>258</v>
      </c>
      <c r="AR10" s="11">
        <v>42.231556</v>
      </c>
      <c r="AS10" s="11">
        <v>36.149597</v>
      </c>
      <c r="AT10" s="11">
        <v>31.314581</v>
      </c>
      <c r="AU10" s="11">
        <v>20.144801</v>
      </c>
      <c r="AV10" s="11">
        <v>7.959063</v>
      </c>
      <c r="AW10" s="11">
        <v>2.886269</v>
      </c>
      <c r="AX10" s="11">
        <v>2.171702</v>
      </c>
      <c r="AY10" s="11">
        <v>2.34566</v>
      </c>
      <c r="AZ10" s="11">
        <v>6.384584</v>
      </c>
      <c r="BA10" s="11">
        <v>18.707225</v>
      </c>
      <c r="BB10" s="11">
        <v>30.752356</v>
      </c>
      <c r="BC10" s="11">
        <v>37.34937</v>
      </c>
      <c r="BD10" s="19">
        <v>238.396764</v>
      </c>
      <c r="BE10" s="19">
        <v>238.396764</v>
      </c>
      <c r="BF10" s="22">
        <f t="shared" si="0"/>
        <v>476.793528</v>
      </c>
    </row>
    <row r="11" spans="1:58" ht="15">
      <c r="A11" s="7" t="s">
        <v>51</v>
      </c>
      <c r="B11" s="9" t="s">
        <v>52</v>
      </c>
      <c r="C11" s="9" t="s">
        <v>53</v>
      </c>
      <c r="D11" s="7" t="s">
        <v>54</v>
      </c>
      <c r="E11" s="7">
        <v>46</v>
      </c>
      <c r="F11" s="6"/>
      <c r="G11" s="7" t="s">
        <v>55</v>
      </c>
      <c r="H11" s="7">
        <v>37901</v>
      </c>
      <c r="I11" s="7" t="s">
        <v>56</v>
      </c>
      <c r="J11" s="7" t="s">
        <v>57</v>
      </c>
      <c r="K11" s="7" t="s">
        <v>58</v>
      </c>
      <c r="L11" s="10">
        <v>384342115</v>
      </c>
      <c r="M11" s="7" t="s">
        <v>59</v>
      </c>
      <c r="N11" s="7">
        <v>10699</v>
      </c>
      <c r="O11" s="7" t="s">
        <v>90</v>
      </c>
      <c r="P11" s="7" t="s">
        <v>54</v>
      </c>
      <c r="Q11" s="7">
        <v>46</v>
      </c>
      <c r="R11" s="6"/>
      <c r="S11" s="7" t="s">
        <v>77</v>
      </c>
      <c r="T11" s="7">
        <v>37901</v>
      </c>
      <c r="U11" s="7" t="s">
        <v>63</v>
      </c>
      <c r="V11" s="9" t="s">
        <v>91</v>
      </c>
      <c r="W11" s="7" t="s">
        <v>83</v>
      </c>
      <c r="X11" s="6"/>
      <c r="Y11" s="7" t="s">
        <v>51</v>
      </c>
      <c r="Z11" s="7" t="s">
        <v>66</v>
      </c>
      <c r="AA11" s="7" t="s">
        <v>55</v>
      </c>
      <c r="AB11" s="7">
        <v>37901</v>
      </c>
      <c r="AC11" s="7" t="s">
        <v>67</v>
      </c>
      <c r="AD11" s="7" t="s">
        <v>68</v>
      </c>
      <c r="AE11" s="7" t="s">
        <v>69</v>
      </c>
      <c r="AF11" s="10">
        <v>384342186</v>
      </c>
      <c r="AG11" s="7" t="s">
        <v>70</v>
      </c>
      <c r="AH11" s="7" t="s">
        <v>71</v>
      </c>
      <c r="AI11" s="7" t="s">
        <v>133</v>
      </c>
      <c r="AJ11" s="7" t="s">
        <v>72</v>
      </c>
      <c r="AK11" s="12">
        <v>1</v>
      </c>
      <c r="AL11" s="7" t="s">
        <v>73</v>
      </c>
      <c r="AM11" s="7" t="s">
        <v>74</v>
      </c>
      <c r="AN11" s="7" t="s">
        <v>72</v>
      </c>
      <c r="AO11" s="7" t="s">
        <v>139</v>
      </c>
      <c r="AP11" s="7" t="s">
        <v>73</v>
      </c>
      <c r="AQ11" s="7" t="s">
        <v>258</v>
      </c>
      <c r="AR11" s="11">
        <v>44.428594</v>
      </c>
      <c r="AS11" s="11">
        <v>38.03023</v>
      </c>
      <c r="AT11" s="11">
        <v>32.94368</v>
      </c>
      <c r="AU11" s="11">
        <v>21.192807</v>
      </c>
      <c r="AV11" s="11">
        <v>8.373122</v>
      </c>
      <c r="AW11" s="11">
        <v>3.036424</v>
      </c>
      <c r="AX11" s="11">
        <v>2.284681</v>
      </c>
      <c r="AY11" s="11">
        <v>2.46769</v>
      </c>
      <c r="AZ11" s="11">
        <v>6.716734</v>
      </c>
      <c r="BA11" s="11">
        <v>19.680443</v>
      </c>
      <c r="BB11" s="11">
        <v>32.352205</v>
      </c>
      <c r="BC11" s="11">
        <v>39.115091</v>
      </c>
      <c r="BD11" s="19">
        <v>250.621701</v>
      </c>
      <c r="BE11" s="19">
        <v>250.621701</v>
      </c>
      <c r="BF11" s="22">
        <f t="shared" si="0"/>
        <v>501.243402</v>
      </c>
    </row>
    <row r="12" spans="1:58" ht="15">
      <c r="A12" s="7" t="s">
        <v>51</v>
      </c>
      <c r="B12" s="9" t="s">
        <v>52</v>
      </c>
      <c r="C12" s="9" t="s">
        <v>53</v>
      </c>
      <c r="D12" s="7" t="s">
        <v>54</v>
      </c>
      <c r="E12" s="7">
        <v>46</v>
      </c>
      <c r="F12" s="6"/>
      <c r="G12" s="7" t="s">
        <v>55</v>
      </c>
      <c r="H12" s="7">
        <v>37901</v>
      </c>
      <c r="I12" s="7" t="s">
        <v>56</v>
      </c>
      <c r="J12" s="7" t="s">
        <v>57</v>
      </c>
      <c r="K12" s="7" t="s">
        <v>58</v>
      </c>
      <c r="L12" s="10">
        <v>384342115</v>
      </c>
      <c r="M12" s="7" t="s">
        <v>59</v>
      </c>
      <c r="N12" s="7">
        <v>10700</v>
      </c>
      <c r="O12" s="7" t="s">
        <v>92</v>
      </c>
      <c r="P12" s="7" t="s">
        <v>54</v>
      </c>
      <c r="Q12" s="7">
        <v>106</v>
      </c>
      <c r="R12" s="6"/>
      <c r="S12" s="7" t="s">
        <v>77</v>
      </c>
      <c r="T12" s="7">
        <v>37901</v>
      </c>
      <c r="U12" s="7" t="s">
        <v>63</v>
      </c>
      <c r="V12" s="9" t="s">
        <v>93</v>
      </c>
      <c r="W12" s="7" t="s">
        <v>83</v>
      </c>
      <c r="X12" s="6"/>
      <c r="Y12" s="7" t="s">
        <v>51</v>
      </c>
      <c r="Z12" s="7" t="s">
        <v>66</v>
      </c>
      <c r="AA12" s="7" t="s">
        <v>55</v>
      </c>
      <c r="AB12" s="7">
        <v>37901</v>
      </c>
      <c r="AC12" s="7" t="s">
        <v>67</v>
      </c>
      <c r="AD12" s="7" t="s">
        <v>68</v>
      </c>
      <c r="AE12" s="7" t="s">
        <v>69</v>
      </c>
      <c r="AF12" s="10">
        <v>384342186</v>
      </c>
      <c r="AG12" s="7" t="s">
        <v>70</v>
      </c>
      <c r="AH12" s="7" t="s">
        <v>71</v>
      </c>
      <c r="AI12" s="7" t="s">
        <v>133</v>
      </c>
      <c r="AJ12" s="7" t="s">
        <v>72</v>
      </c>
      <c r="AK12" s="12">
        <v>1</v>
      </c>
      <c r="AL12" s="7" t="s">
        <v>73</v>
      </c>
      <c r="AM12" s="7" t="s">
        <v>74</v>
      </c>
      <c r="AN12" s="7" t="s">
        <v>72</v>
      </c>
      <c r="AO12" s="7" t="s">
        <v>139</v>
      </c>
      <c r="AP12" s="7" t="s">
        <v>73</v>
      </c>
      <c r="AQ12" s="7" t="s">
        <v>258</v>
      </c>
      <c r="AR12" s="11">
        <v>22.633396</v>
      </c>
      <c r="AS12" s="11">
        <v>19.373858</v>
      </c>
      <c r="AT12" s="11">
        <v>16.782601</v>
      </c>
      <c r="AU12" s="11">
        <v>10.796317</v>
      </c>
      <c r="AV12" s="11">
        <v>4.265545</v>
      </c>
      <c r="AW12" s="11">
        <v>1.546855</v>
      </c>
      <c r="AX12" s="11">
        <v>1.163892</v>
      </c>
      <c r="AY12" s="11">
        <v>1.257123</v>
      </c>
      <c r="AZ12" s="11">
        <v>3.421726</v>
      </c>
      <c r="BA12" s="11">
        <v>10.025869</v>
      </c>
      <c r="BB12" s="11">
        <v>16.481284</v>
      </c>
      <c r="BC12" s="11">
        <v>21.103872</v>
      </c>
      <c r="BD12" s="19">
        <v>128.852338</v>
      </c>
      <c r="BE12" s="19">
        <v>128.852338</v>
      </c>
      <c r="BF12" s="22">
        <f t="shared" si="0"/>
        <v>257.704676</v>
      </c>
    </row>
    <row r="13" spans="1:58" ht="15">
      <c r="A13" s="7" t="s">
        <v>51</v>
      </c>
      <c r="B13" s="9" t="s">
        <v>52</v>
      </c>
      <c r="C13" s="9" t="s">
        <v>53</v>
      </c>
      <c r="D13" s="7" t="s">
        <v>54</v>
      </c>
      <c r="E13" s="7">
        <v>46</v>
      </c>
      <c r="F13" s="6"/>
      <c r="G13" s="7" t="s">
        <v>55</v>
      </c>
      <c r="H13" s="7">
        <v>37901</v>
      </c>
      <c r="I13" s="7" t="s">
        <v>56</v>
      </c>
      <c r="J13" s="7" t="s">
        <v>57</v>
      </c>
      <c r="K13" s="7" t="s">
        <v>58</v>
      </c>
      <c r="L13" s="10">
        <v>384342115</v>
      </c>
      <c r="M13" s="7" t="s">
        <v>59</v>
      </c>
      <c r="N13" s="7">
        <v>10701</v>
      </c>
      <c r="O13" s="7" t="s">
        <v>94</v>
      </c>
      <c r="P13" s="7" t="s">
        <v>95</v>
      </c>
      <c r="Q13" s="7">
        <v>2</v>
      </c>
      <c r="R13" s="6"/>
      <c r="S13" s="7" t="s">
        <v>77</v>
      </c>
      <c r="T13" s="7">
        <v>37901</v>
      </c>
      <c r="U13" s="7" t="s">
        <v>63</v>
      </c>
      <c r="V13" s="9" t="s">
        <v>96</v>
      </c>
      <c r="W13" s="7" t="s">
        <v>83</v>
      </c>
      <c r="X13" s="6"/>
      <c r="Y13" s="7" t="s">
        <v>51</v>
      </c>
      <c r="Z13" s="7" t="s">
        <v>66</v>
      </c>
      <c r="AA13" s="7" t="s">
        <v>55</v>
      </c>
      <c r="AB13" s="7">
        <v>37901</v>
      </c>
      <c r="AC13" s="7" t="s">
        <v>67</v>
      </c>
      <c r="AD13" s="7" t="s">
        <v>68</v>
      </c>
      <c r="AE13" s="7" t="s">
        <v>69</v>
      </c>
      <c r="AF13" s="10">
        <v>384342186</v>
      </c>
      <c r="AG13" s="7" t="s">
        <v>70</v>
      </c>
      <c r="AH13" s="7" t="s">
        <v>71</v>
      </c>
      <c r="AI13" s="7" t="s">
        <v>133</v>
      </c>
      <c r="AJ13" s="7" t="s">
        <v>72</v>
      </c>
      <c r="AK13" s="12">
        <v>1</v>
      </c>
      <c r="AL13" s="7" t="s">
        <v>73</v>
      </c>
      <c r="AM13" s="7" t="s">
        <v>74</v>
      </c>
      <c r="AN13" s="7" t="s">
        <v>72</v>
      </c>
      <c r="AO13" s="7" t="s">
        <v>139</v>
      </c>
      <c r="AP13" s="7" t="s">
        <v>73</v>
      </c>
      <c r="AQ13" s="7" t="s">
        <v>258</v>
      </c>
      <c r="AR13" s="11">
        <v>44.398659</v>
      </c>
      <c r="AS13" s="11">
        <v>38.00455</v>
      </c>
      <c r="AT13" s="11">
        <v>32.921657</v>
      </c>
      <c r="AU13" s="11">
        <v>21.178532</v>
      </c>
      <c r="AV13" s="11">
        <v>8.367525</v>
      </c>
      <c r="AW13" s="11">
        <v>3.03433</v>
      </c>
      <c r="AX13" s="11">
        <v>2.283234</v>
      </c>
      <c r="AY13" s="11">
        <v>2.466111</v>
      </c>
      <c r="AZ13" s="11">
        <v>6.712214</v>
      </c>
      <c r="BA13" s="11">
        <v>19.6673</v>
      </c>
      <c r="BB13" s="11">
        <v>29.019809</v>
      </c>
      <c r="BC13" s="11">
        <v>34.998084</v>
      </c>
      <c r="BD13" s="19">
        <v>243.052005</v>
      </c>
      <c r="BE13" s="19">
        <v>243.052005</v>
      </c>
      <c r="BF13" s="22">
        <f t="shared" si="0"/>
        <v>486.10401</v>
      </c>
    </row>
    <row r="14" spans="1:58" ht="15">
      <c r="A14" s="7" t="s">
        <v>51</v>
      </c>
      <c r="B14" s="9" t="s">
        <v>52</v>
      </c>
      <c r="C14" s="9" t="s">
        <v>53</v>
      </c>
      <c r="D14" s="7" t="s">
        <v>54</v>
      </c>
      <c r="E14" s="7">
        <v>46</v>
      </c>
      <c r="F14" s="6"/>
      <c r="G14" s="7" t="s">
        <v>55</v>
      </c>
      <c r="H14" s="7">
        <v>37901</v>
      </c>
      <c r="I14" s="7" t="s">
        <v>56</v>
      </c>
      <c r="J14" s="7" t="s">
        <v>57</v>
      </c>
      <c r="K14" s="7" t="s">
        <v>58</v>
      </c>
      <c r="L14" s="10">
        <v>384342115</v>
      </c>
      <c r="M14" s="7" t="s">
        <v>59</v>
      </c>
      <c r="N14" s="7">
        <v>11393</v>
      </c>
      <c r="O14" s="7" t="s">
        <v>97</v>
      </c>
      <c r="P14" s="7" t="s">
        <v>88</v>
      </c>
      <c r="Q14" s="7">
        <v>20</v>
      </c>
      <c r="R14" s="6"/>
      <c r="S14" s="7" t="s">
        <v>77</v>
      </c>
      <c r="T14" s="7">
        <v>37901</v>
      </c>
      <c r="U14" s="7" t="s">
        <v>63</v>
      </c>
      <c r="V14" s="9" t="s">
        <v>98</v>
      </c>
      <c r="W14" s="7" t="s">
        <v>99</v>
      </c>
      <c r="X14" s="6"/>
      <c r="Y14" s="7" t="s">
        <v>51</v>
      </c>
      <c r="Z14" s="7" t="s">
        <v>66</v>
      </c>
      <c r="AA14" s="7" t="s">
        <v>55</v>
      </c>
      <c r="AB14" s="7">
        <v>37901</v>
      </c>
      <c r="AC14" s="7" t="s">
        <v>67</v>
      </c>
      <c r="AD14" s="7" t="s">
        <v>68</v>
      </c>
      <c r="AE14" s="7" t="s">
        <v>69</v>
      </c>
      <c r="AF14" s="10">
        <v>384342186</v>
      </c>
      <c r="AG14" s="7" t="s">
        <v>70</v>
      </c>
      <c r="AH14" s="7" t="s">
        <v>71</v>
      </c>
      <c r="AI14" s="7" t="s">
        <v>133</v>
      </c>
      <c r="AJ14" s="7" t="s">
        <v>72</v>
      </c>
      <c r="AK14" s="12">
        <v>1</v>
      </c>
      <c r="AL14" s="7" t="s">
        <v>73</v>
      </c>
      <c r="AM14" s="7" t="s">
        <v>74</v>
      </c>
      <c r="AN14" s="7" t="s">
        <v>72</v>
      </c>
      <c r="AO14" s="7" t="s">
        <v>139</v>
      </c>
      <c r="AP14" s="7" t="s">
        <v>73</v>
      </c>
      <c r="AQ14" s="7" t="s">
        <v>258</v>
      </c>
      <c r="AR14" s="11">
        <v>3.354023</v>
      </c>
      <c r="AS14" s="11">
        <v>2.870995</v>
      </c>
      <c r="AT14" s="11">
        <v>2.486999</v>
      </c>
      <c r="AU14" s="11">
        <v>1.599897</v>
      </c>
      <c r="AV14" s="11">
        <v>0.632107</v>
      </c>
      <c r="AW14" s="11">
        <v>0.229227</v>
      </c>
      <c r="AX14" s="11">
        <v>0.172476</v>
      </c>
      <c r="AY14" s="11">
        <v>0.186292</v>
      </c>
      <c r="AZ14" s="11">
        <v>0.507063</v>
      </c>
      <c r="BA14" s="11">
        <v>1.485725</v>
      </c>
      <c r="BB14" s="11">
        <v>2.442347</v>
      </c>
      <c r="BC14" s="11">
        <v>3.809754</v>
      </c>
      <c r="BD14" s="19">
        <v>19.776905</v>
      </c>
      <c r="BE14" s="19">
        <v>19.776905</v>
      </c>
      <c r="BF14" s="22">
        <f t="shared" si="0"/>
        <v>39.55381</v>
      </c>
    </row>
    <row r="15" spans="1:58" ht="15">
      <c r="A15" s="7" t="s">
        <v>51</v>
      </c>
      <c r="B15" s="9" t="s">
        <v>52</v>
      </c>
      <c r="C15" s="9" t="s">
        <v>53</v>
      </c>
      <c r="D15" s="7" t="s">
        <v>54</v>
      </c>
      <c r="E15" s="7">
        <v>46</v>
      </c>
      <c r="F15" s="6"/>
      <c r="G15" s="7" t="s">
        <v>55</v>
      </c>
      <c r="H15" s="7">
        <v>37901</v>
      </c>
      <c r="I15" s="7" t="s">
        <v>56</v>
      </c>
      <c r="J15" s="7" t="s">
        <v>57</v>
      </c>
      <c r="K15" s="7" t="s">
        <v>58</v>
      </c>
      <c r="L15" s="10">
        <v>384342115</v>
      </c>
      <c r="M15" s="7" t="s">
        <v>59</v>
      </c>
      <c r="N15" s="7">
        <v>11996</v>
      </c>
      <c r="O15" s="7" t="s">
        <v>100</v>
      </c>
      <c r="P15" s="7" t="s">
        <v>95</v>
      </c>
      <c r="Q15" s="7">
        <v>1</v>
      </c>
      <c r="R15" s="6"/>
      <c r="S15" s="7" t="s">
        <v>77</v>
      </c>
      <c r="T15" s="7">
        <v>37901</v>
      </c>
      <c r="U15" s="7" t="s">
        <v>63</v>
      </c>
      <c r="V15" s="9" t="s">
        <v>101</v>
      </c>
      <c r="W15" s="7" t="s">
        <v>83</v>
      </c>
      <c r="X15" s="6"/>
      <c r="Y15" s="7" t="s">
        <v>51</v>
      </c>
      <c r="Z15" s="7" t="s">
        <v>66</v>
      </c>
      <c r="AA15" s="7" t="s">
        <v>55</v>
      </c>
      <c r="AB15" s="7">
        <v>37901</v>
      </c>
      <c r="AC15" s="7" t="s">
        <v>67</v>
      </c>
      <c r="AD15" s="7" t="s">
        <v>68</v>
      </c>
      <c r="AE15" s="7" t="s">
        <v>69</v>
      </c>
      <c r="AF15" s="10">
        <v>384342186</v>
      </c>
      <c r="AG15" s="7" t="s">
        <v>70</v>
      </c>
      <c r="AH15" s="7" t="s">
        <v>71</v>
      </c>
      <c r="AI15" s="7" t="s">
        <v>133</v>
      </c>
      <c r="AJ15" s="7" t="s">
        <v>72</v>
      </c>
      <c r="AK15" s="12">
        <v>1</v>
      </c>
      <c r="AL15" s="7" t="s">
        <v>73</v>
      </c>
      <c r="AM15" s="7" t="s">
        <v>74</v>
      </c>
      <c r="AN15" s="7" t="s">
        <v>72</v>
      </c>
      <c r="AO15" s="7" t="s">
        <v>139</v>
      </c>
      <c r="AP15" s="7" t="s">
        <v>73</v>
      </c>
      <c r="AQ15" s="7" t="s">
        <v>258</v>
      </c>
      <c r="AR15" s="11">
        <v>42.092008</v>
      </c>
      <c r="AS15" s="11">
        <v>36.030108</v>
      </c>
      <c r="AT15" s="11">
        <v>31.211156</v>
      </c>
      <c r="AU15" s="11">
        <v>20.078226</v>
      </c>
      <c r="AV15" s="11">
        <v>7.932723</v>
      </c>
      <c r="AW15" s="11">
        <v>2.876718</v>
      </c>
      <c r="AX15" s="11">
        <v>2.164633</v>
      </c>
      <c r="AY15" s="11">
        <v>2.337878</v>
      </c>
      <c r="AZ15" s="11">
        <v>6.363503</v>
      </c>
      <c r="BA15" s="11">
        <v>18.645524</v>
      </c>
      <c r="BB15" s="11">
        <v>28.608422</v>
      </c>
      <c r="BC15" s="11">
        <v>33.438943</v>
      </c>
      <c r="BD15" s="19">
        <v>231.779842</v>
      </c>
      <c r="BE15" s="19">
        <v>231.779842</v>
      </c>
      <c r="BF15" s="22">
        <f t="shared" si="0"/>
        <v>463.559684</v>
      </c>
    </row>
    <row r="16" spans="1:58" ht="15">
      <c r="A16" s="7" t="s">
        <v>102</v>
      </c>
      <c r="B16" s="9" t="s">
        <v>103</v>
      </c>
      <c r="C16" s="8"/>
      <c r="D16" s="7" t="s">
        <v>104</v>
      </c>
      <c r="E16" s="7">
        <v>183</v>
      </c>
      <c r="F16" s="6"/>
      <c r="G16" s="7" t="s">
        <v>77</v>
      </c>
      <c r="H16" s="7">
        <v>37901</v>
      </c>
      <c r="I16" s="7" t="s">
        <v>105</v>
      </c>
      <c r="J16" s="7" t="s">
        <v>106</v>
      </c>
      <c r="K16" s="7" t="s">
        <v>107</v>
      </c>
      <c r="L16" s="10">
        <v>384722409</v>
      </c>
      <c r="M16" s="7" t="s">
        <v>108</v>
      </c>
      <c r="N16" s="7">
        <v>10688</v>
      </c>
      <c r="O16" s="7" t="s">
        <v>109</v>
      </c>
      <c r="P16" s="7" t="s">
        <v>104</v>
      </c>
      <c r="Q16" s="7">
        <v>183</v>
      </c>
      <c r="R16" s="6"/>
      <c r="S16" s="7" t="s">
        <v>77</v>
      </c>
      <c r="T16" s="7">
        <v>37901</v>
      </c>
      <c r="U16" s="7" t="s">
        <v>63</v>
      </c>
      <c r="V16" s="9" t="s">
        <v>110</v>
      </c>
      <c r="W16" s="7" t="s">
        <v>83</v>
      </c>
      <c r="X16" s="6"/>
      <c r="Y16" s="7" t="s">
        <v>102</v>
      </c>
      <c r="Z16" s="7" t="s">
        <v>111</v>
      </c>
      <c r="AA16" s="7" t="s">
        <v>77</v>
      </c>
      <c r="AB16" s="7">
        <v>37901</v>
      </c>
      <c r="AC16" s="7" t="s">
        <v>112</v>
      </c>
      <c r="AD16" s="7" t="s">
        <v>113</v>
      </c>
      <c r="AE16" s="7" t="s">
        <v>69</v>
      </c>
      <c r="AF16" s="10">
        <v>384722409</v>
      </c>
      <c r="AG16" s="7" t="s">
        <v>114</v>
      </c>
      <c r="AH16" s="7" t="s">
        <v>115</v>
      </c>
      <c r="AI16" s="7" t="s">
        <v>133</v>
      </c>
      <c r="AJ16" s="7" t="s">
        <v>72</v>
      </c>
      <c r="AK16" s="12">
        <v>1</v>
      </c>
      <c r="AL16" s="7" t="s">
        <v>73</v>
      </c>
      <c r="AM16" s="7" t="s">
        <v>74</v>
      </c>
      <c r="AN16" s="7" t="s">
        <v>72</v>
      </c>
      <c r="AO16" s="7" t="s">
        <v>139</v>
      </c>
      <c r="AP16" s="7" t="s">
        <v>73</v>
      </c>
      <c r="AQ16" s="7" t="s">
        <v>258</v>
      </c>
      <c r="AR16" s="11">
        <v>26.713971</v>
      </c>
      <c r="AS16" s="11">
        <v>22.866823</v>
      </c>
      <c r="AT16" s="11">
        <v>19.808402</v>
      </c>
      <c r="AU16" s="11">
        <v>12.742768</v>
      </c>
      <c r="AV16" s="11">
        <v>5.034501</v>
      </c>
      <c r="AW16" s="11">
        <v>1.825723</v>
      </c>
      <c r="AX16" s="11">
        <v>1.373821</v>
      </c>
      <c r="AY16" s="11">
        <v>1.483807</v>
      </c>
      <c r="AZ16" s="11">
        <v>4.038588</v>
      </c>
      <c r="BA16" s="11">
        <v>11.833517</v>
      </c>
      <c r="BB16" s="11">
        <v>16.707891</v>
      </c>
      <c r="BC16" s="11">
        <v>16.908336</v>
      </c>
      <c r="BD16" s="19">
        <v>141.338148</v>
      </c>
      <c r="BE16" s="19">
        <v>141.338148</v>
      </c>
      <c r="BF16" s="22">
        <f t="shared" si="0"/>
        <v>282.676296</v>
      </c>
    </row>
    <row r="17" spans="1:58" ht="15">
      <c r="A17" s="7" t="s">
        <v>116</v>
      </c>
      <c r="B17" s="9" t="s">
        <v>117</v>
      </c>
      <c r="C17" s="9" t="s">
        <v>118</v>
      </c>
      <c r="D17" s="7" t="s">
        <v>119</v>
      </c>
      <c r="E17" s="7">
        <v>1001</v>
      </c>
      <c r="F17" s="6"/>
      <c r="G17" s="7" t="s">
        <v>77</v>
      </c>
      <c r="H17" s="7">
        <v>37913</v>
      </c>
      <c r="I17" s="7" t="s">
        <v>120</v>
      </c>
      <c r="J17" s="7" t="s">
        <v>121</v>
      </c>
      <c r="K17" s="7" t="s">
        <v>122</v>
      </c>
      <c r="L17" s="10">
        <v>384750840</v>
      </c>
      <c r="M17" s="7" t="s">
        <v>123</v>
      </c>
      <c r="N17" s="7">
        <v>11324</v>
      </c>
      <c r="O17" s="7" t="s">
        <v>124</v>
      </c>
      <c r="P17" s="7" t="s">
        <v>81</v>
      </c>
      <c r="Q17" s="7">
        <v>2</v>
      </c>
      <c r="R17" s="6"/>
      <c r="S17" s="7" t="s">
        <v>77</v>
      </c>
      <c r="T17" s="7">
        <v>37901</v>
      </c>
      <c r="U17" s="7" t="s">
        <v>63</v>
      </c>
      <c r="V17" s="9" t="s">
        <v>125</v>
      </c>
      <c r="W17" s="7" t="s">
        <v>126</v>
      </c>
      <c r="X17" s="6"/>
      <c r="Y17" s="7" t="s">
        <v>116</v>
      </c>
      <c r="Z17" s="7" t="s">
        <v>127</v>
      </c>
      <c r="AA17" s="7" t="s">
        <v>77</v>
      </c>
      <c r="AB17" s="7">
        <v>37913</v>
      </c>
      <c r="AC17" s="7" t="s">
        <v>128</v>
      </c>
      <c r="AD17" s="7" t="s">
        <v>129</v>
      </c>
      <c r="AE17" s="7" t="s">
        <v>130</v>
      </c>
      <c r="AF17" s="10">
        <v>602110727</v>
      </c>
      <c r="AG17" s="7" t="s">
        <v>131</v>
      </c>
      <c r="AH17" s="7" t="s">
        <v>132</v>
      </c>
      <c r="AI17" s="7" t="s">
        <v>133</v>
      </c>
      <c r="AJ17" s="7" t="s">
        <v>134</v>
      </c>
      <c r="AK17" s="12">
        <v>1</v>
      </c>
      <c r="AL17" s="7" t="s">
        <v>73</v>
      </c>
      <c r="AM17" s="7" t="s">
        <v>74</v>
      </c>
      <c r="AN17" s="7" t="s">
        <v>134</v>
      </c>
      <c r="AO17" s="7" t="s">
        <v>139</v>
      </c>
      <c r="AP17" s="7" t="s">
        <v>73</v>
      </c>
      <c r="AQ17" s="7" t="s">
        <v>258</v>
      </c>
      <c r="AR17" s="11">
        <v>6.344</v>
      </c>
      <c r="AS17" s="11">
        <v>5.43</v>
      </c>
      <c r="AT17" s="11">
        <v>4.704</v>
      </c>
      <c r="AU17" s="11">
        <v>3.025</v>
      </c>
      <c r="AV17" s="11">
        <v>1.196</v>
      </c>
      <c r="AW17" s="11">
        <v>0.433</v>
      </c>
      <c r="AX17" s="11">
        <v>0.326</v>
      </c>
      <c r="AY17" s="11">
        <v>0.352</v>
      </c>
      <c r="AZ17" s="11">
        <v>0.959</v>
      </c>
      <c r="BA17" s="11">
        <v>2.809</v>
      </c>
      <c r="BB17" s="11">
        <v>3.609</v>
      </c>
      <c r="BC17" s="11">
        <v>3.885</v>
      </c>
      <c r="BD17" s="19">
        <v>33.072</v>
      </c>
      <c r="BE17" s="19">
        <v>33.072</v>
      </c>
      <c r="BF17" s="22">
        <f t="shared" si="0"/>
        <v>66.144</v>
      </c>
    </row>
    <row r="18" spans="1:58" ht="15">
      <c r="A18" s="7" t="s">
        <v>116</v>
      </c>
      <c r="B18" s="9" t="s">
        <v>117</v>
      </c>
      <c r="C18" s="9" t="s">
        <v>118</v>
      </c>
      <c r="D18" s="7" t="s">
        <v>119</v>
      </c>
      <c r="E18" s="7">
        <v>1001</v>
      </c>
      <c r="F18" s="6"/>
      <c r="G18" s="7" t="s">
        <v>77</v>
      </c>
      <c r="H18" s="7">
        <v>37913</v>
      </c>
      <c r="I18" s="7" t="s">
        <v>120</v>
      </c>
      <c r="J18" s="7" t="s">
        <v>121</v>
      </c>
      <c r="K18" s="7" t="s">
        <v>122</v>
      </c>
      <c r="L18" s="10">
        <v>384750840</v>
      </c>
      <c r="M18" s="7" t="s">
        <v>123</v>
      </c>
      <c r="N18" s="7">
        <v>30889</v>
      </c>
      <c r="O18" s="7" t="s">
        <v>135</v>
      </c>
      <c r="P18" s="7" t="s">
        <v>55</v>
      </c>
      <c r="Q18" s="7">
        <v>1001</v>
      </c>
      <c r="R18" s="6"/>
      <c r="S18" s="7" t="s">
        <v>77</v>
      </c>
      <c r="T18" s="7">
        <v>37901</v>
      </c>
      <c r="U18" s="7" t="s">
        <v>63</v>
      </c>
      <c r="V18" s="9" t="s">
        <v>136</v>
      </c>
      <c r="W18" s="7" t="s">
        <v>137</v>
      </c>
      <c r="X18" s="6"/>
      <c r="Y18" s="7" t="s">
        <v>116</v>
      </c>
      <c r="Z18" s="7" t="s">
        <v>127</v>
      </c>
      <c r="AA18" s="7" t="s">
        <v>77</v>
      </c>
      <c r="AB18" s="7">
        <v>37913</v>
      </c>
      <c r="AC18" s="7" t="s">
        <v>128</v>
      </c>
      <c r="AD18" s="7" t="s">
        <v>129</v>
      </c>
      <c r="AE18" s="7" t="s">
        <v>130</v>
      </c>
      <c r="AF18" s="10">
        <v>602110727</v>
      </c>
      <c r="AG18" s="7" t="s">
        <v>138</v>
      </c>
      <c r="AH18" s="7" t="s">
        <v>132</v>
      </c>
      <c r="AI18" s="7" t="s">
        <v>133</v>
      </c>
      <c r="AJ18" s="7" t="s">
        <v>72</v>
      </c>
      <c r="AK18" s="12">
        <v>1</v>
      </c>
      <c r="AL18" s="7" t="s">
        <v>73</v>
      </c>
      <c r="AM18" s="7" t="s">
        <v>74</v>
      </c>
      <c r="AN18" s="7" t="s">
        <v>72</v>
      </c>
      <c r="AO18" s="7" t="s">
        <v>139</v>
      </c>
      <c r="AP18" s="7" t="s">
        <v>73</v>
      </c>
      <c r="AQ18" s="7" t="s">
        <v>258</v>
      </c>
      <c r="AR18" s="11">
        <v>1.030207</v>
      </c>
      <c r="AS18" s="11">
        <v>0.886653</v>
      </c>
      <c r="AT18" s="11">
        <v>0.774108</v>
      </c>
      <c r="AU18" s="11">
        <v>0.52423</v>
      </c>
      <c r="AV18" s="11">
        <v>0.305567</v>
      </c>
      <c r="AW18" s="11">
        <v>0.186877</v>
      </c>
      <c r="AX18" s="11">
        <v>0.151448</v>
      </c>
      <c r="AY18" s="11">
        <v>0.161938</v>
      </c>
      <c r="AZ18" s="11">
        <v>0.270643</v>
      </c>
      <c r="BA18" s="11">
        <v>0.495266</v>
      </c>
      <c r="BB18" s="11">
        <v>0.847719</v>
      </c>
      <c r="BC18" s="11">
        <v>1.096318</v>
      </c>
      <c r="BD18" s="19">
        <v>6.730974</v>
      </c>
      <c r="BE18" s="19">
        <v>6.730974</v>
      </c>
      <c r="BF18" s="22">
        <f t="shared" si="0"/>
        <v>13.461948</v>
      </c>
    </row>
    <row r="19" spans="1:58" ht="15">
      <c r="A19" s="7" t="s">
        <v>140</v>
      </c>
      <c r="B19" s="9" t="s">
        <v>141</v>
      </c>
      <c r="C19" s="9" t="s">
        <v>142</v>
      </c>
      <c r="D19" s="7" t="s">
        <v>143</v>
      </c>
      <c r="E19" s="7">
        <v>811</v>
      </c>
      <c r="F19" s="6"/>
      <c r="G19" s="7" t="s">
        <v>77</v>
      </c>
      <c r="H19" s="7">
        <v>37901</v>
      </c>
      <c r="I19" s="7" t="s">
        <v>144</v>
      </c>
      <c r="J19" s="7" t="s">
        <v>145</v>
      </c>
      <c r="K19" s="7" t="s">
        <v>122</v>
      </c>
      <c r="L19" s="10">
        <v>702240771</v>
      </c>
      <c r="M19" s="7" t="s">
        <v>146</v>
      </c>
      <c r="N19" s="7">
        <v>10702</v>
      </c>
      <c r="O19" s="7" t="s">
        <v>147</v>
      </c>
      <c r="P19" s="7" t="s">
        <v>148</v>
      </c>
      <c r="Q19" s="7">
        <v>225</v>
      </c>
      <c r="R19" s="6"/>
      <c r="S19" s="7" t="s">
        <v>77</v>
      </c>
      <c r="T19" s="7">
        <v>37901</v>
      </c>
      <c r="U19" s="7" t="s">
        <v>63</v>
      </c>
      <c r="V19" s="9" t="s">
        <v>149</v>
      </c>
      <c r="W19" s="7" t="s">
        <v>137</v>
      </c>
      <c r="X19" s="6"/>
      <c r="Y19" s="7" t="s">
        <v>140</v>
      </c>
      <c r="Z19" s="7" t="s">
        <v>150</v>
      </c>
      <c r="AA19" s="7" t="s">
        <v>77</v>
      </c>
      <c r="AB19" s="7">
        <v>37901</v>
      </c>
      <c r="AC19" s="7" t="s">
        <v>151</v>
      </c>
      <c r="AD19" s="7" t="s">
        <v>152</v>
      </c>
      <c r="AE19" s="7" t="s">
        <v>153</v>
      </c>
      <c r="AF19" s="10">
        <v>384721846</v>
      </c>
      <c r="AG19" s="7" t="s">
        <v>154</v>
      </c>
      <c r="AH19" s="7" t="s">
        <v>155</v>
      </c>
      <c r="AI19" s="7" t="s">
        <v>133</v>
      </c>
      <c r="AJ19" s="7" t="s">
        <v>134</v>
      </c>
      <c r="AK19" s="12">
        <v>1</v>
      </c>
      <c r="AL19" s="7" t="s">
        <v>73</v>
      </c>
      <c r="AM19" s="7" t="s">
        <v>74</v>
      </c>
      <c r="AN19" s="7" t="s">
        <v>134</v>
      </c>
      <c r="AO19" s="7" t="s">
        <v>139</v>
      </c>
      <c r="AP19" s="7" t="s">
        <v>73</v>
      </c>
      <c r="AQ19" s="7" t="s">
        <v>258</v>
      </c>
      <c r="AR19" s="11">
        <v>0.99558</v>
      </c>
      <c r="AS19" s="11">
        <v>0.856851</v>
      </c>
      <c r="AT19" s="11">
        <v>0.748089</v>
      </c>
      <c r="AU19" s="11">
        <v>0.506613</v>
      </c>
      <c r="AV19" s="11">
        <v>0.295296</v>
      </c>
      <c r="AW19" s="11">
        <v>0.180597</v>
      </c>
      <c r="AX19" s="11">
        <v>0.146353</v>
      </c>
      <c r="AY19" s="11">
        <v>0.156495</v>
      </c>
      <c r="AZ19" s="11">
        <v>0.261545</v>
      </c>
      <c r="BA19" s="11">
        <v>0.478621</v>
      </c>
      <c r="BB19" s="11">
        <v>0.731905</v>
      </c>
      <c r="BC19" s="11">
        <v>1.176032</v>
      </c>
      <c r="BD19" s="19">
        <v>6.533977</v>
      </c>
      <c r="BE19" s="19">
        <v>6.533977</v>
      </c>
      <c r="BF19" s="22">
        <f t="shared" si="0"/>
        <v>13.067954</v>
      </c>
    </row>
    <row r="20" spans="1:58" ht="15">
      <c r="A20" s="7" t="s">
        <v>140</v>
      </c>
      <c r="B20" s="9" t="s">
        <v>141</v>
      </c>
      <c r="C20" s="9" t="s">
        <v>142</v>
      </c>
      <c r="D20" s="7" t="s">
        <v>143</v>
      </c>
      <c r="E20" s="7">
        <v>811</v>
      </c>
      <c r="F20" s="6"/>
      <c r="G20" s="7" t="s">
        <v>77</v>
      </c>
      <c r="H20" s="7">
        <v>37901</v>
      </c>
      <c r="I20" s="7" t="s">
        <v>144</v>
      </c>
      <c r="J20" s="7" t="s">
        <v>145</v>
      </c>
      <c r="K20" s="7" t="s">
        <v>122</v>
      </c>
      <c r="L20" s="10">
        <v>702240771</v>
      </c>
      <c r="M20" s="7" t="s">
        <v>146</v>
      </c>
      <c r="N20" s="7">
        <v>10704</v>
      </c>
      <c r="O20" s="7" t="s">
        <v>156</v>
      </c>
      <c r="P20" s="7" t="s">
        <v>148</v>
      </c>
      <c r="Q20" s="7">
        <v>225</v>
      </c>
      <c r="R20" s="6"/>
      <c r="S20" s="7" t="s">
        <v>77</v>
      </c>
      <c r="T20" s="7">
        <v>37901</v>
      </c>
      <c r="U20" s="7" t="s">
        <v>63</v>
      </c>
      <c r="V20" s="9" t="s">
        <v>157</v>
      </c>
      <c r="W20" s="7" t="s">
        <v>65</v>
      </c>
      <c r="X20" s="6"/>
      <c r="Y20" s="7" t="s">
        <v>140</v>
      </c>
      <c r="Z20" s="7" t="s">
        <v>150</v>
      </c>
      <c r="AA20" s="7" t="s">
        <v>77</v>
      </c>
      <c r="AB20" s="7">
        <v>37901</v>
      </c>
      <c r="AC20" s="7" t="s">
        <v>151</v>
      </c>
      <c r="AD20" s="7" t="s">
        <v>152</v>
      </c>
      <c r="AE20" s="7" t="s">
        <v>153</v>
      </c>
      <c r="AF20" s="10">
        <v>384721846</v>
      </c>
      <c r="AG20" s="7" t="s">
        <v>154</v>
      </c>
      <c r="AH20" s="7" t="s">
        <v>155</v>
      </c>
      <c r="AI20" s="7" t="s">
        <v>133</v>
      </c>
      <c r="AJ20" s="7" t="s">
        <v>134</v>
      </c>
      <c r="AK20" s="12">
        <v>1</v>
      </c>
      <c r="AL20" s="7" t="s">
        <v>73</v>
      </c>
      <c r="AM20" s="7" t="s">
        <v>74</v>
      </c>
      <c r="AN20" s="7" t="s">
        <v>134</v>
      </c>
      <c r="AO20" s="7" t="s">
        <v>139</v>
      </c>
      <c r="AP20" s="7" t="s">
        <v>73</v>
      </c>
      <c r="AQ20" s="7" t="s">
        <v>258</v>
      </c>
      <c r="AR20" s="11">
        <v>0.013495</v>
      </c>
      <c r="AS20" s="11">
        <v>0.011615</v>
      </c>
      <c r="AT20" s="11">
        <v>0.01014</v>
      </c>
      <c r="AU20" s="11">
        <v>0.006867</v>
      </c>
      <c r="AV20" s="11">
        <v>0.004003</v>
      </c>
      <c r="AW20" s="11">
        <v>0.002448</v>
      </c>
      <c r="AX20" s="11">
        <v>0.001984</v>
      </c>
      <c r="AY20" s="11">
        <v>0.002121</v>
      </c>
      <c r="AZ20" s="11">
        <v>0.003545</v>
      </c>
      <c r="BA20" s="11">
        <v>0.006488</v>
      </c>
      <c r="BB20" s="11">
        <v>0.009921</v>
      </c>
      <c r="BC20" s="11">
        <v>0.013675</v>
      </c>
      <c r="BD20" s="19">
        <v>0.086302</v>
      </c>
      <c r="BE20" s="19">
        <v>0.086302</v>
      </c>
      <c r="BF20" s="22">
        <f t="shared" si="0"/>
        <v>0.172604</v>
      </c>
    </row>
    <row r="21" spans="1:58" ht="15">
      <c r="A21" s="7" t="s">
        <v>140</v>
      </c>
      <c r="B21" s="9" t="s">
        <v>141</v>
      </c>
      <c r="C21" s="9" t="s">
        <v>142</v>
      </c>
      <c r="D21" s="7" t="s">
        <v>143</v>
      </c>
      <c r="E21" s="7">
        <v>811</v>
      </c>
      <c r="F21" s="6"/>
      <c r="G21" s="7" t="s">
        <v>77</v>
      </c>
      <c r="H21" s="7">
        <v>37901</v>
      </c>
      <c r="I21" s="7" t="s">
        <v>144</v>
      </c>
      <c r="J21" s="7" t="s">
        <v>145</v>
      </c>
      <c r="K21" s="7" t="s">
        <v>122</v>
      </c>
      <c r="L21" s="10">
        <v>702240771</v>
      </c>
      <c r="M21" s="7" t="s">
        <v>146</v>
      </c>
      <c r="N21" s="7">
        <v>14990</v>
      </c>
      <c r="O21" s="7" t="s">
        <v>158</v>
      </c>
      <c r="P21" s="7" t="s">
        <v>143</v>
      </c>
      <c r="Q21" s="7">
        <v>811</v>
      </c>
      <c r="R21" s="6"/>
      <c r="S21" s="7" t="s">
        <v>77</v>
      </c>
      <c r="T21" s="7">
        <v>37901</v>
      </c>
      <c r="U21" s="7" t="s">
        <v>63</v>
      </c>
      <c r="V21" s="9" t="s">
        <v>159</v>
      </c>
      <c r="W21" s="7" t="s">
        <v>83</v>
      </c>
      <c r="X21" s="6"/>
      <c r="Y21" s="7" t="s">
        <v>140</v>
      </c>
      <c r="Z21" s="7" t="s">
        <v>150</v>
      </c>
      <c r="AA21" s="7" t="s">
        <v>77</v>
      </c>
      <c r="AB21" s="7">
        <v>37901</v>
      </c>
      <c r="AC21" s="7" t="s">
        <v>151</v>
      </c>
      <c r="AD21" s="7" t="s">
        <v>152</v>
      </c>
      <c r="AE21" s="7" t="s">
        <v>153</v>
      </c>
      <c r="AF21" s="10">
        <v>384721846</v>
      </c>
      <c r="AG21" s="7" t="s">
        <v>154</v>
      </c>
      <c r="AH21" s="7" t="s">
        <v>155</v>
      </c>
      <c r="AI21" s="7" t="s">
        <v>133</v>
      </c>
      <c r="AJ21" s="7" t="s">
        <v>72</v>
      </c>
      <c r="AK21" s="12">
        <v>1</v>
      </c>
      <c r="AL21" s="7" t="s">
        <v>73</v>
      </c>
      <c r="AM21" s="7" t="s">
        <v>74</v>
      </c>
      <c r="AN21" s="7" t="s">
        <v>72</v>
      </c>
      <c r="AO21" s="7" t="s">
        <v>139</v>
      </c>
      <c r="AP21" s="7" t="s">
        <v>73</v>
      </c>
      <c r="AQ21" s="7" t="s">
        <v>258</v>
      </c>
      <c r="AR21" s="11">
        <v>17.297272</v>
      </c>
      <c r="AS21" s="11">
        <v>14.806217</v>
      </c>
      <c r="AT21" s="11">
        <v>12.825961</v>
      </c>
      <c r="AU21" s="11">
        <v>8.250908</v>
      </c>
      <c r="AV21" s="11">
        <v>3.259868</v>
      </c>
      <c r="AW21" s="11">
        <v>1.182186</v>
      </c>
      <c r="AX21" s="11">
        <v>0.889543</v>
      </c>
      <c r="AY21" s="11">
        <v>0.960762</v>
      </c>
      <c r="AZ21" s="11">
        <v>2.61498</v>
      </c>
      <c r="BA21" s="11">
        <v>7.662211</v>
      </c>
      <c r="BB21" s="11">
        <v>12.916156</v>
      </c>
      <c r="BC21" s="11">
        <v>17.729009</v>
      </c>
      <c r="BD21" s="19">
        <v>100.395073</v>
      </c>
      <c r="BE21" s="19">
        <v>100.395073</v>
      </c>
      <c r="BF21" s="22">
        <f t="shared" si="0"/>
        <v>200.790146</v>
      </c>
    </row>
    <row r="22" spans="1:58" ht="15">
      <c r="A22" s="7" t="s">
        <v>160</v>
      </c>
      <c r="B22" s="9" t="s">
        <v>161</v>
      </c>
      <c r="C22" s="9" t="s">
        <v>162</v>
      </c>
      <c r="D22" s="7" t="s">
        <v>163</v>
      </c>
      <c r="E22" s="7">
        <v>375</v>
      </c>
      <c r="F22" s="6"/>
      <c r="G22" s="7" t="s">
        <v>77</v>
      </c>
      <c r="H22" s="7">
        <v>37901</v>
      </c>
      <c r="I22" s="7" t="s">
        <v>164</v>
      </c>
      <c r="J22" s="7" t="s">
        <v>165</v>
      </c>
      <c r="K22" s="7" t="s">
        <v>107</v>
      </c>
      <c r="L22" s="10">
        <v>384723872</v>
      </c>
      <c r="M22" s="7" t="s">
        <v>166</v>
      </c>
      <c r="N22" s="7">
        <v>10692</v>
      </c>
      <c r="O22" s="7" t="s">
        <v>167</v>
      </c>
      <c r="P22" s="7" t="s">
        <v>163</v>
      </c>
      <c r="Q22" s="7">
        <v>349</v>
      </c>
      <c r="R22" s="6"/>
      <c r="S22" s="7" t="s">
        <v>77</v>
      </c>
      <c r="T22" s="7">
        <v>37901</v>
      </c>
      <c r="U22" s="7" t="s">
        <v>63</v>
      </c>
      <c r="V22" s="9" t="s">
        <v>168</v>
      </c>
      <c r="W22" s="7" t="s">
        <v>83</v>
      </c>
      <c r="X22" s="6"/>
      <c r="Y22" s="7" t="s">
        <v>160</v>
      </c>
      <c r="Z22" s="7" t="s">
        <v>169</v>
      </c>
      <c r="AA22" s="7" t="s">
        <v>77</v>
      </c>
      <c r="AB22" s="7">
        <v>37901</v>
      </c>
      <c r="AC22" s="7" t="s">
        <v>170</v>
      </c>
      <c r="AD22" s="7" t="s">
        <v>171</v>
      </c>
      <c r="AE22" s="7" t="s">
        <v>69</v>
      </c>
      <c r="AF22" s="10">
        <v>384722392</v>
      </c>
      <c r="AG22" s="7" t="s">
        <v>172</v>
      </c>
      <c r="AH22" s="7" t="s">
        <v>173</v>
      </c>
      <c r="AI22" s="7" t="s">
        <v>133</v>
      </c>
      <c r="AJ22" s="7" t="s">
        <v>72</v>
      </c>
      <c r="AK22" s="12">
        <v>1</v>
      </c>
      <c r="AL22" s="7" t="s">
        <v>73</v>
      </c>
      <c r="AM22" s="7" t="s">
        <v>74</v>
      </c>
      <c r="AN22" s="7" t="s">
        <v>72</v>
      </c>
      <c r="AO22" s="7" t="s">
        <v>139</v>
      </c>
      <c r="AP22" s="7" t="s">
        <v>73</v>
      </c>
      <c r="AQ22" s="7" t="s">
        <v>258</v>
      </c>
      <c r="AR22" s="11">
        <v>37.582257</v>
      </c>
      <c r="AS22" s="11">
        <v>32.169841</v>
      </c>
      <c r="AT22" s="11">
        <v>27.867145</v>
      </c>
      <c r="AU22" s="11">
        <v>17.926971</v>
      </c>
      <c r="AV22" s="11">
        <v>7.082842</v>
      </c>
      <c r="AW22" s="11">
        <v>2.56863</v>
      </c>
      <c r="AX22" s="11">
        <v>1.932781</v>
      </c>
      <c r="AY22" s="11">
        <v>2.087522</v>
      </c>
      <c r="AZ22" s="11">
        <v>5.681637</v>
      </c>
      <c r="BA22" s="11">
        <v>16.647852</v>
      </c>
      <c r="BB22" s="11">
        <v>27.366741</v>
      </c>
      <c r="BC22" s="11">
        <v>31.920362</v>
      </c>
      <c r="BD22" s="19">
        <v>210.834581</v>
      </c>
      <c r="BE22" s="19">
        <v>210.834581</v>
      </c>
      <c r="BF22" s="22">
        <f t="shared" si="0"/>
        <v>421.669162</v>
      </c>
    </row>
    <row r="23" spans="1:58" ht="15">
      <c r="A23" s="7" t="s">
        <v>174</v>
      </c>
      <c r="B23" s="9" t="s">
        <v>175</v>
      </c>
      <c r="C23" s="8"/>
      <c r="D23" s="7" t="s">
        <v>176</v>
      </c>
      <c r="E23" s="7">
        <v>296</v>
      </c>
      <c r="F23" s="6"/>
      <c r="G23" s="7" t="s">
        <v>77</v>
      </c>
      <c r="H23" s="7">
        <v>37901</v>
      </c>
      <c r="I23" s="7" t="s">
        <v>177</v>
      </c>
      <c r="J23" s="7" t="s">
        <v>178</v>
      </c>
      <c r="K23" s="7" t="s">
        <v>179</v>
      </c>
      <c r="L23" s="10">
        <v>384724630</v>
      </c>
      <c r="M23" s="7" t="s">
        <v>180</v>
      </c>
      <c r="N23" s="7">
        <v>10691</v>
      </c>
      <c r="O23" s="7" t="s">
        <v>181</v>
      </c>
      <c r="P23" s="7" t="s">
        <v>182</v>
      </c>
      <c r="Q23" s="7">
        <v>65</v>
      </c>
      <c r="R23" s="6"/>
      <c r="S23" s="7" t="s">
        <v>77</v>
      </c>
      <c r="T23" s="7">
        <v>37901</v>
      </c>
      <c r="U23" s="7" t="s">
        <v>63</v>
      </c>
      <c r="V23" s="9" t="s">
        <v>183</v>
      </c>
      <c r="W23" s="7" t="s">
        <v>79</v>
      </c>
      <c r="X23" s="6"/>
      <c r="Y23" s="7" t="s">
        <v>174</v>
      </c>
      <c r="Z23" s="7" t="s">
        <v>184</v>
      </c>
      <c r="AA23" s="7" t="s">
        <v>77</v>
      </c>
      <c r="AB23" s="7">
        <v>37901</v>
      </c>
      <c r="AC23" s="7" t="s">
        <v>177</v>
      </c>
      <c r="AD23" s="7" t="s">
        <v>178</v>
      </c>
      <c r="AE23" s="7" t="s">
        <v>179</v>
      </c>
      <c r="AF23" s="10">
        <v>384724630</v>
      </c>
      <c r="AG23" s="7" t="s">
        <v>180</v>
      </c>
      <c r="AH23" s="7" t="s">
        <v>185</v>
      </c>
      <c r="AI23" s="7" t="s">
        <v>133</v>
      </c>
      <c r="AJ23" s="7" t="s">
        <v>72</v>
      </c>
      <c r="AK23" s="12">
        <v>1</v>
      </c>
      <c r="AL23" s="7" t="s">
        <v>73</v>
      </c>
      <c r="AM23" s="7" t="s">
        <v>74</v>
      </c>
      <c r="AN23" s="7" t="s">
        <v>72</v>
      </c>
      <c r="AO23" s="7" t="s">
        <v>139</v>
      </c>
      <c r="AP23" s="7" t="s">
        <v>73</v>
      </c>
      <c r="AQ23" s="7" t="s">
        <v>258</v>
      </c>
      <c r="AR23" s="11">
        <v>8.404784</v>
      </c>
      <c r="AS23" s="11">
        <v>7.309848</v>
      </c>
      <c r="AT23" s="11">
        <v>6.431783</v>
      </c>
      <c r="AU23" s="11">
        <v>4.137592</v>
      </c>
      <c r="AV23" s="11">
        <v>1.634732</v>
      </c>
      <c r="AW23" s="11">
        <v>0.59283</v>
      </c>
      <c r="AX23" s="11">
        <v>0.446078</v>
      </c>
      <c r="AY23" s="11">
        <v>0.481781</v>
      </c>
      <c r="AZ23" s="11">
        <v>1.311346</v>
      </c>
      <c r="BA23" s="11">
        <v>3.842338</v>
      </c>
      <c r="BB23" s="11">
        <v>6.316293</v>
      </c>
      <c r="BC23" s="11">
        <v>7.985584</v>
      </c>
      <c r="BD23" s="19">
        <v>48.894989</v>
      </c>
      <c r="BE23" s="19">
        <v>48.894989</v>
      </c>
      <c r="BF23" s="22">
        <f t="shared" si="0"/>
        <v>97.789978</v>
      </c>
    </row>
    <row r="24" spans="1:58" ht="15">
      <c r="A24" s="7" t="s">
        <v>174</v>
      </c>
      <c r="B24" s="9" t="s">
        <v>175</v>
      </c>
      <c r="C24" s="8"/>
      <c r="D24" s="7" t="s">
        <v>176</v>
      </c>
      <c r="E24" s="7">
        <v>296</v>
      </c>
      <c r="F24" s="6"/>
      <c r="G24" s="7" t="s">
        <v>77</v>
      </c>
      <c r="H24" s="7">
        <v>37901</v>
      </c>
      <c r="I24" s="7" t="s">
        <v>177</v>
      </c>
      <c r="J24" s="7" t="s">
        <v>178</v>
      </c>
      <c r="K24" s="7" t="s">
        <v>179</v>
      </c>
      <c r="L24" s="10">
        <v>384724630</v>
      </c>
      <c r="M24" s="7" t="s">
        <v>180</v>
      </c>
      <c r="N24" s="7">
        <v>11997</v>
      </c>
      <c r="O24" s="7" t="s">
        <v>186</v>
      </c>
      <c r="P24" s="7" t="s">
        <v>176</v>
      </c>
      <c r="Q24" s="7">
        <v>296</v>
      </c>
      <c r="R24" s="6"/>
      <c r="S24" s="7" t="s">
        <v>77</v>
      </c>
      <c r="T24" s="7">
        <v>37901</v>
      </c>
      <c r="U24" s="7" t="s">
        <v>63</v>
      </c>
      <c r="V24" s="9" t="s">
        <v>187</v>
      </c>
      <c r="W24" s="7" t="s">
        <v>83</v>
      </c>
      <c r="X24" s="6"/>
      <c r="Y24" s="7" t="s">
        <v>174</v>
      </c>
      <c r="Z24" s="7" t="s">
        <v>184</v>
      </c>
      <c r="AA24" s="7" t="s">
        <v>77</v>
      </c>
      <c r="AB24" s="7">
        <v>37901</v>
      </c>
      <c r="AC24" s="7" t="s">
        <v>177</v>
      </c>
      <c r="AD24" s="7" t="s">
        <v>178</v>
      </c>
      <c r="AE24" s="7" t="s">
        <v>179</v>
      </c>
      <c r="AF24" s="10">
        <v>384724630</v>
      </c>
      <c r="AG24" s="7" t="s">
        <v>180</v>
      </c>
      <c r="AH24" s="7" t="s">
        <v>185</v>
      </c>
      <c r="AI24" s="7" t="s">
        <v>133</v>
      </c>
      <c r="AJ24" s="7" t="s">
        <v>72</v>
      </c>
      <c r="AK24" s="12">
        <v>1</v>
      </c>
      <c r="AL24" s="7" t="s">
        <v>73</v>
      </c>
      <c r="AM24" s="7" t="s">
        <v>74</v>
      </c>
      <c r="AN24" s="7" t="s">
        <v>72</v>
      </c>
      <c r="AO24" s="7" t="s">
        <v>139</v>
      </c>
      <c r="AP24" s="7" t="s">
        <v>73</v>
      </c>
      <c r="AQ24" s="7" t="s">
        <v>258</v>
      </c>
      <c r="AR24" s="11">
        <v>75.479285</v>
      </c>
      <c r="AS24" s="11">
        <v>64.60912</v>
      </c>
      <c r="AT24" s="11">
        <v>55.967691</v>
      </c>
      <c r="AU24" s="11">
        <v>36.00409</v>
      </c>
      <c r="AV24" s="11">
        <v>14.225007</v>
      </c>
      <c r="AW24" s="11">
        <v>5.158773</v>
      </c>
      <c r="AX24" s="11">
        <v>3.881749</v>
      </c>
      <c r="AY24" s="11">
        <v>4.192528</v>
      </c>
      <c r="AZ24" s="11">
        <v>11.41086</v>
      </c>
      <c r="BA24" s="11">
        <v>33.435138</v>
      </c>
      <c r="BB24" s="11">
        <v>54.962692</v>
      </c>
      <c r="BC24" s="11">
        <v>82.36567</v>
      </c>
      <c r="BD24" s="19">
        <v>441.692603</v>
      </c>
      <c r="BE24" s="19">
        <v>441.692603</v>
      </c>
      <c r="BF24" s="22">
        <f t="shared" si="0"/>
        <v>883.385206</v>
      </c>
    </row>
    <row r="25" spans="1:58" ht="15">
      <c r="A25" s="7" t="s">
        <v>102</v>
      </c>
      <c r="B25" s="9" t="s">
        <v>103</v>
      </c>
      <c r="C25" s="8"/>
      <c r="D25" s="7" t="s">
        <v>104</v>
      </c>
      <c r="E25" s="7">
        <v>183</v>
      </c>
      <c r="F25" s="6"/>
      <c r="G25" s="7" t="s">
        <v>77</v>
      </c>
      <c r="H25" s="7">
        <v>37901</v>
      </c>
      <c r="I25" s="7" t="s">
        <v>105</v>
      </c>
      <c r="J25" s="7" t="s">
        <v>106</v>
      </c>
      <c r="K25" s="7" t="s">
        <v>107</v>
      </c>
      <c r="L25" s="10">
        <v>384722409</v>
      </c>
      <c r="M25" s="7" t="s">
        <v>108</v>
      </c>
      <c r="N25" s="7">
        <v>10689</v>
      </c>
      <c r="O25" s="7" t="s">
        <v>109</v>
      </c>
      <c r="P25" s="7" t="s">
        <v>188</v>
      </c>
      <c r="Q25" s="7">
        <v>192</v>
      </c>
      <c r="R25" s="6"/>
      <c r="S25" s="7" t="s">
        <v>77</v>
      </c>
      <c r="T25" s="7">
        <v>37901</v>
      </c>
      <c r="U25" s="7" t="s">
        <v>63</v>
      </c>
      <c r="V25" s="9" t="s">
        <v>189</v>
      </c>
      <c r="W25" s="7" t="s">
        <v>83</v>
      </c>
      <c r="X25" s="6"/>
      <c r="Y25" s="7" t="s">
        <v>102</v>
      </c>
      <c r="Z25" s="7" t="s">
        <v>111</v>
      </c>
      <c r="AA25" s="7" t="s">
        <v>77</v>
      </c>
      <c r="AB25" s="7">
        <v>37901</v>
      </c>
      <c r="AC25" s="7" t="s">
        <v>112</v>
      </c>
      <c r="AD25" s="7" t="s">
        <v>113</v>
      </c>
      <c r="AE25" s="7" t="s">
        <v>69</v>
      </c>
      <c r="AF25" s="10">
        <v>384722409</v>
      </c>
      <c r="AG25" s="7" t="s">
        <v>114</v>
      </c>
      <c r="AH25" s="7" t="s">
        <v>115</v>
      </c>
      <c r="AI25" s="7" t="s">
        <v>133</v>
      </c>
      <c r="AJ25" s="7" t="s">
        <v>72</v>
      </c>
      <c r="AK25" s="12">
        <v>1</v>
      </c>
      <c r="AL25" s="7" t="s">
        <v>73</v>
      </c>
      <c r="AM25" s="7" t="s">
        <v>74</v>
      </c>
      <c r="AN25" s="7" t="s">
        <v>72</v>
      </c>
      <c r="AO25" s="7" t="s">
        <v>139</v>
      </c>
      <c r="AP25" s="7" t="s">
        <v>73</v>
      </c>
      <c r="AQ25" s="7" t="s">
        <v>258</v>
      </c>
      <c r="AR25" s="11">
        <v>12.867573</v>
      </c>
      <c r="AS25" s="11">
        <v>16.410083</v>
      </c>
      <c r="AT25" s="11">
        <v>14.52737</v>
      </c>
      <c r="AU25" s="11">
        <v>9.345517</v>
      </c>
      <c r="AV25" s="11">
        <v>3.692344</v>
      </c>
      <c r="AW25" s="11">
        <v>1.339015</v>
      </c>
      <c r="AX25" s="11">
        <v>1.007549</v>
      </c>
      <c r="AY25" s="11">
        <v>1.088192</v>
      </c>
      <c r="AZ25" s="11">
        <v>2.961917</v>
      </c>
      <c r="BA25" s="11">
        <v>8.678631</v>
      </c>
      <c r="BB25" s="11">
        <v>14.266514</v>
      </c>
      <c r="BC25" s="11">
        <v>18.036917</v>
      </c>
      <c r="BD25" s="19">
        <v>104.221622</v>
      </c>
      <c r="BE25" s="19">
        <v>104.221622</v>
      </c>
      <c r="BF25" s="22">
        <f t="shared" si="0"/>
        <v>208.443244</v>
      </c>
    </row>
    <row r="26" spans="1:58" ht="15">
      <c r="A26" s="7" t="s">
        <v>190</v>
      </c>
      <c r="B26" s="9" t="s">
        <v>191</v>
      </c>
      <c r="C26" s="8"/>
      <c r="D26" s="7" t="s">
        <v>192</v>
      </c>
      <c r="E26" s="7">
        <v>1018</v>
      </c>
      <c r="F26" s="6"/>
      <c r="G26" s="7" t="s">
        <v>77</v>
      </c>
      <c r="H26" s="7">
        <v>37901</v>
      </c>
      <c r="I26" s="7" t="s">
        <v>193</v>
      </c>
      <c r="J26" s="7" t="s">
        <v>194</v>
      </c>
      <c r="K26" s="7" t="s">
        <v>107</v>
      </c>
      <c r="L26" s="10">
        <v>384701611</v>
      </c>
      <c r="M26" s="7" t="s">
        <v>195</v>
      </c>
      <c r="N26" s="7">
        <v>10690</v>
      </c>
      <c r="O26" s="7" t="s">
        <v>196</v>
      </c>
      <c r="P26" s="7" t="s">
        <v>192</v>
      </c>
      <c r="Q26" s="7">
        <v>1018</v>
      </c>
      <c r="R26" s="6"/>
      <c r="S26" s="7" t="s">
        <v>77</v>
      </c>
      <c r="T26" s="7">
        <v>37901</v>
      </c>
      <c r="U26" s="7" t="s">
        <v>63</v>
      </c>
      <c r="V26" s="9" t="s">
        <v>197</v>
      </c>
      <c r="W26" s="7" t="s">
        <v>65</v>
      </c>
      <c r="X26" s="6"/>
      <c r="Y26" s="7" t="s">
        <v>190</v>
      </c>
      <c r="Z26" s="7" t="s">
        <v>198</v>
      </c>
      <c r="AA26" s="7" t="s">
        <v>77</v>
      </c>
      <c r="AB26" s="7">
        <v>37901</v>
      </c>
      <c r="AC26" s="7" t="s">
        <v>193</v>
      </c>
      <c r="AD26" s="7" t="s">
        <v>194</v>
      </c>
      <c r="AE26" s="7" t="s">
        <v>107</v>
      </c>
      <c r="AF26" s="10">
        <v>384701611</v>
      </c>
      <c r="AG26" s="7" t="s">
        <v>195</v>
      </c>
      <c r="AH26" s="7" t="s">
        <v>199</v>
      </c>
      <c r="AI26" s="7" t="s">
        <v>133</v>
      </c>
      <c r="AJ26" s="7" t="s">
        <v>72</v>
      </c>
      <c r="AK26" s="12">
        <v>1</v>
      </c>
      <c r="AL26" s="7" t="s">
        <v>73</v>
      </c>
      <c r="AM26" s="7" t="s">
        <v>74</v>
      </c>
      <c r="AN26" s="7" t="s">
        <v>72</v>
      </c>
      <c r="AO26" s="7" t="s">
        <v>139</v>
      </c>
      <c r="AP26" s="7" t="s">
        <v>73</v>
      </c>
      <c r="AQ26" s="7" t="s">
        <v>258</v>
      </c>
      <c r="AR26" s="11">
        <v>30.433729</v>
      </c>
      <c r="AS26" s="11">
        <v>26.050851</v>
      </c>
      <c r="AT26" s="11">
        <v>22.566583</v>
      </c>
      <c r="AU26" s="11">
        <v>14.517096</v>
      </c>
      <c r="AV26" s="11">
        <v>5.735545</v>
      </c>
      <c r="AW26" s="11">
        <v>2.07998</v>
      </c>
      <c r="AX26" s="11">
        <v>1.565057</v>
      </c>
      <c r="AY26" s="11">
        <v>1.690385</v>
      </c>
      <c r="AZ26" s="11">
        <v>4.600918</v>
      </c>
      <c r="BA26" s="11">
        <v>13.481216</v>
      </c>
      <c r="BB26" s="11">
        <v>22.420964</v>
      </c>
      <c r="BC26" s="11">
        <v>30.821805</v>
      </c>
      <c r="BD26" s="19">
        <v>175.964129</v>
      </c>
      <c r="BE26" s="19">
        <v>175.964129</v>
      </c>
      <c r="BF26" s="22">
        <f t="shared" si="0"/>
        <v>351.928258</v>
      </c>
    </row>
    <row r="27" spans="1:58" ht="26.25">
      <c r="A27" s="7" t="s">
        <v>200</v>
      </c>
      <c r="B27" s="9" t="s">
        <v>201</v>
      </c>
      <c r="C27" s="9" t="s">
        <v>202</v>
      </c>
      <c r="D27" s="7" t="s">
        <v>163</v>
      </c>
      <c r="E27" s="7">
        <v>349</v>
      </c>
      <c r="F27" s="6"/>
      <c r="G27" s="7" t="s">
        <v>77</v>
      </c>
      <c r="H27" s="7">
        <v>37901</v>
      </c>
      <c r="I27" s="7" t="s">
        <v>203</v>
      </c>
      <c r="J27" s="7" t="s">
        <v>204</v>
      </c>
      <c r="K27" s="7" t="s">
        <v>179</v>
      </c>
      <c r="L27" s="10">
        <v>724347458</v>
      </c>
      <c r="M27" s="7" t="s">
        <v>205</v>
      </c>
      <c r="N27" s="7">
        <v>37272</v>
      </c>
      <c r="O27" s="7" t="s">
        <v>206</v>
      </c>
      <c r="P27" s="7" t="s">
        <v>207</v>
      </c>
      <c r="Q27" s="7" t="s">
        <v>208</v>
      </c>
      <c r="R27" s="6"/>
      <c r="S27" s="7" t="s">
        <v>77</v>
      </c>
      <c r="T27" s="7">
        <v>37901</v>
      </c>
      <c r="U27" s="7" t="s">
        <v>63</v>
      </c>
      <c r="V27" s="9" t="s">
        <v>209</v>
      </c>
      <c r="W27" s="7" t="s">
        <v>210</v>
      </c>
      <c r="X27" s="6"/>
      <c r="Y27" s="7" t="s">
        <v>200</v>
      </c>
      <c r="Z27" s="7" t="s">
        <v>211</v>
      </c>
      <c r="AA27" s="7" t="s">
        <v>77</v>
      </c>
      <c r="AB27" s="7">
        <v>37901</v>
      </c>
      <c r="AC27" s="7" t="s">
        <v>212</v>
      </c>
      <c r="AD27" s="7" t="s">
        <v>213</v>
      </c>
      <c r="AE27" s="7" t="s">
        <v>153</v>
      </c>
      <c r="AF27" s="10">
        <v>384721372</v>
      </c>
      <c r="AG27" s="7" t="s">
        <v>205</v>
      </c>
      <c r="AH27" s="7" t="s">
        <v>214</v>
      </c>
      <c r="AI27" s="7" t="s">
        <v>133</v>
      </c>
      <c r="AJ27" s="7" t="s">
        <v>72</v>
      </c>
      <c r="AK27" s="12">
        <v>1</v>
      </c>
      <c r="AL27" s="7" t="s">
        <v>73</v>
      </c>
      <c r="AM27" s="7" t="s">
        <v>74</v>
      </c>
      <c r="AN27" s="7" t="s">
        <v>72</v>
      </c>
      <c r="AO27" s="7" t="s">
        <v>139</v>
      </c>
      <c r="AP27" s="7" t="s">
        <v>73</v>
      </c>
      <c r="AQ27" s="7" t="s">
        <v>258</v>
      </c>
      <c r="AR27" s="11">
        <v>3.52334</v>
      </c>
      <c r="AS27" s="11">
        <v>3.015923</v>
      </c>
      <c r="AT27" s="11">
        <v>2.612561</v>
      </c>
      <c r="AU27" s="11">
        <v>1.680663</v>
      </c>
      <c r="AV27" s="11">
        <v>0.664021</v>
      </c>
      <c r="AW27" s="11">
        <v>0.240795</v>
      </c>
      <c r="AX27" s="11">
        <v>0.18119</v>
      </c>
      <c r="AY27" s="11">
        <v>0.195703</v>
      </c>
      <c r="AZ27" s="11">
        <v>0.53266</v>
      </c>
      <c r="BA27" s="11">
        <v>1.560736</v>
      </c>
      <c r="BB27" s="11">
        <v>1.810654</v>
      </c>
      <c r="BC27" s="11">
        <v>1.903505</v>
      </c>
      <c r="BD27" s="19">
        <v>17.921751</v>
      </c>
      <c r="BE27" s="19">
        <v>17.921751</v>
      </c>
      <c r="BF27" s="22">
        <f t="shared" si="0"/>
        <v>35.843502</v>
      </c>
    </row>
    <row r="28" spans="1:58" ht="26.25">
      <c r="A28" s="7" t="s">
        <v>200</v>
      </c>
      <c r="B28" s="9" t="s">
        <v>201</v>
      </c>
      <c r="C28" s="9" t="s">
        <v>202</v>
      </c>
      <c r="D28" s="7" t="s">
        <v>163</v>
      </c>
      <c r="E28" s="7">
        <v>349</v>
      </c>
      <c r="F28" s="6"/>
      <c r="G28" s="7" t="s">
        <v>77</v>
      </c>
      <c r="H28" s="7">
        <v>37901</v>
      </c>
      <c r="I28" s="7" t="s">
        <v>203</v>
      </c>
      <c r="J28" s="7" t="s">
        <v>204</v>
      </c>
      <c r="K28" s="7" t="s">
        <v>179</v>
      </c>
      <c r="L28" s="10">
        <v>724347458</v>
      </c>
      <c r="M28" s="7" t="s">
        <v>205</v>
      </c>
      <c r="N28" s="7">
        <v>37276</v>
      </c>
      <c r="O28" s="7" t="s">
        <v>215</v>
      </c>
      <c r="P28" s="7" t="s">
        <v>216</v>
      </c>
      <c r="Q28" s="7" t="s">
        <v>217</v>
      </c>
      <c r="R28" s="6"/>
      <c r="S28" s="7" t="s">
        <v>77</v>
      </c>
      <c r="T28" s="7">
        <v>37901</v>
      </c>
      <c r="U28" s="7" t="s">
        <v>63</v>
      </c>
      <c r="V28" s="9" t="s">
        <v>218</v>
      </c>
      <c r="W28" s="7" t="s">
        <v>210</v>
      </c>
      <c r="X28" s="6"/>
      <c r="Y28" s="7" t="s">
        <v>200</v>
      </c>
      <c r="Z28" s="7" t="s">
        <v>211</v>
      </c>
      <c r="AA28" s="7" t="s">
        <v>77</v>
      </c>
      <c r="AB28" s="7">
        <v>37901</v>
      </c>
      <c r="AC28" s="7" t="s">
        <v>212</v>
      </c>
      <c r="AD28" s="7" t="s">
        <v>213</v>
      </c>
      <c r="AE28" s="7" t="s">
        <v>153</v>
      </c>
      <c r="AF28" s="10">
        <v>384721372</v>
      </c>
      <c r="AG28" s="7" t="s">
        <v>205</v>
      </c>
      <c r="AH28" s="7" t="s">
        <v>214</v>
      </c>
      <c r="AI28" s="7" t="s">
        <v>133</v>
      </c>
      <c r="AJ28" s="7" t="s">
        <v>72</v>
      </c>
      <c r="AK28" s="12">
        <v>1</v>
      </c>
      <c r="AL28" s="7" t="s">
        <v>73</v>
      </c>
      <c r="AM28" s="7" t="s">
        <v>74</v>
      </c>
      <c r="AN28" s="7" t="s">
        <v>72</v>
      </c>
      <c r="AO28" s="7" t="s">
        <v>139</v>
      </c>
      <c r="AP28" s="7" t="s">
        <v>73</v>
      </c>
      <c r="AQ28" s="7" t="s">
        <v>258</v>
      </c>
      <c r="AR28" s="11">
        <v>2.431308</v>
      </c>
      <c r="AS28" s="11">
        <v>2.081166</v>
      </c>
      <c r="AT28" s="11">
        <v>1.802815</v>
      </c>
      <c r="AU28" s="11">
        <v>1.15975</v>
      </c>
      <c r="AV28" s="11">
        <v>0.458211</v>
      </c>
      <c r="AW28" s="11">
        <v>0.166163</v>
      </c>
      <c r="AX28" s="11">
        <v>0.125031</v>
      </c>
      <c r="AY28" s="11">
        <v>0.13504</v>
      </c>
      <c r="AZ28" s="11">
        <v>0.367569</v>
      </c>
      <c r="BA28" s="11">
        <v>1.077</v>
      </c>
      <c r="BB28" s="11">
        <v>1.123438</v>
      </c>
      <c r="BC28" s="11">
        <v>0.843894</v>
      </c>
      <c r="BD28" s="19">
        <v>11.771385</v>
      </c>
      <c r="BE28" s="19">
        <v>11.771385</v>
      </c>
      <c r="BF28" s="22">
        <f t="shared" si="0"/>
        <v>23.54277</v>
      </c>
    </row>
    <row r="29" spans="1:58" ht="26.25">
      <c r="A29" s="7" t="s">
        <v>200</v>
      </c>
      <c r="B29" s="9" t="s">
        <v>201</v>
      </c>
      <c r="C29" s="9" t="s">
        <v>202</v>
      </c>
      <c r="D29" s="7" t="s">
        <v>163</v>
      </c>
      <c r="E29" s="7">
        <v>349</v>
      </c>
      <c r="F29" s="6"/>
      <c r="G29" s="7" t="s">
        <v>77</v>
      </c>
      <c r="H29" s="7">
        <v>37901</v>
      </c>
      <c r="I29" s="7" t="s">
        <v>203</v>
      </c>
      <c r="J29" s="7" t="s">
        <v>204</v>
      </c>
      <c r="K29" s="7" t="s">
        <v>179</v>
      </c>
      <c r="L29" s="10">
        <v>724347458</v>
      </c>
      <c r="M29" s="7" t="s">
        <v>205</v>
      </c>
      <c r="N29" s="7">
        <v>37279</v>
      </c>
      <c r="O29" s="7" t="s">
        <v>219</v>
      </c>
      <c r="P29" s="7" t="s">
        <v>220</v>
      </c>
      <c r="Q29" s="7">
        <v>241</v>
      </c>
      <c r="R29" s="6"/>
      <c r="S29" s="7" t="s">
        <v>221</v>
      </c>
      <c r="T29" s="7">
        <v>37901</v>
      </c>
      <c r="U29" s="7" t="s">
        <v>63</v>
      </c>
      <c r="V29" s="9" t="s">
        <v>222</v>
      </c>
      <c r="W29" s="7" t="s">
        <v>137</v>
      </c>
      <c r="X29" s="6"/>
      <c r="Y29" s="7" t="s">
        <v>200</v>
      </c>
      <c r="Z29" s="7" t="s">
        <v>211</v>
      </c>
      <c r="AA29" s="7" t="s">
        <v>77</v>
      </c>
      <c r="AB29" s="7">
        <v>37901</v>
      </c>
      <c r="AC29" s="7" t="s">
        <v>212</v>
      </c>
      <c r="AD29" s="7" t="s">
        <v>213</v>
      </c>
      <c r="AE29" s="7" t="s">
        <v>153</v>
      </c>
      <c r="AF29" s="10">
        <v>384721372</v>
      </c>
      <c r="AG29" s="7" t="s">
        <v>205</v>
      </c>
      <c r="AH29" s="7" t="s">
        <v>214</v>
      </c>
      <c r="AI29" s="7" t="s">
        <v>133</v>
      </c>
      <c r="AJ29" s="7" t="s">
        <v>72</v>
      </c>
      <c r="AK29" s="12">
        <v>1</v>
      </c>
      <c r="AL29" s="7" t="s">
        <v>73</v>
      </c>
      <c r="AM29" s="7" t="s">
        <v>74</v>
      </c>
      <c r="AN29" s="7" t="s">
        <v>72</v>
      </c>
      <c r="AO29" s="7" t="s">
        <v>139</v>
      </c>
      <c r="AP29" s="7" t="s">
        <v>73</v>
      </c>
      <c r="AQ29" s="7" t="s">
        <v>258</v>
      </c>
      <c r="AR29" s="11">
        <v>0.229438</v>
      </c>
      <c r="AS29" s="11">
        <v>0.197467</v>
      </c>
      <c r="AT29" s="11">
        <v>0.490912</v>
      </c>
      <c r="AU29" s="11">
        <v>0.332446</v>
      </c>
      <c r="AV29" s="11">
        <v>0.193781</v>
      </c>
      <c r="AW29" s="11">
        <v>0.118513</v>
      </c>
      <c r="AX29" s="11">
        <v>0.096043</v>
      </c>
      <c r="AY29" s="11">
        <v>0.102696</v>
      </c>
      <c r="AZ29" s="11">
        <v>0.171634</v>
      </c>
      <c r="BA29" s="11">
        <v>0.314079</v>
      </c>
      <c r="BB29" s="11">
        <v>0.480289</v>
      </c>
      <c r="BC29" s="11">
        <v>0.59435</v>
      </c>
      <c r="BD29" s="19">
        <v>3.321648</v>
      </c>
      <c r="BE29" s="19">
        <v>3.321648</v>
      </c>
      <c r="BF29" s="22">
        <f t="shared" si="0"/>
        <v>6.643296</v>
      </c>
    </row>
    <row r="30" spans="1:58" ht="15">
      <c r="A30" s="7" t="s">
        <v>223</v>
      </c>
      <c r="B30" s="9" t="s">
        <v>224</v>
      </c>
      <c r="C30" s="9" t="s">
        <v>225</v>
      </c>
      <c r="D30" s="7" t="s">
        <v>226</v>
      </c>
      <c r="E30" s="7">
        <v>1341</v>
      </c>
      <c r="F30" s="6"/>
      <c r="G30" s="7" t="s">
        <v>77</v>
      </c>
      <c r="H30" s="7">
        <v>37901</v>
      </c>
      <c r="I30" s="7" t="s">
        <v>227</v>
      </c>
      <c r="J30" s="7" t="s">
        <v>228</v>
      </c>
      <c r="K30" s="7" t="s">
        <v>122</v>
      </c>
      <c r="L30" s="10">
        <v>725891956</v>
      </c>
      <c r="M30" s="7" t="s">
        <v>229</v>
      </c>
      <c r="N30" s="7">
        <v>44466</v>
      </c>
      <c r="O30" s="7" t="s">
        <v>230</v>
      </c>
      <c r="P30" s="7" t="s">
        <v>226</v>
      </c>
      <c r="Q30" s="7">
        <v>1341</v>
      </c>
      <c r="R30" s="6"/>
      <c r="S30" s="7" t="s">
        <v>77</v>
      </c>
      <c r="T30" s="7">
        <v>37901</v>
      </c>
      <c r="U30" s="7" t="s">
        <v>63</v>
      </c>
      <c r="V30" s="9" t="s">
        <v>231</v>
      </c>
      <c r="W30" s="7" t="s">
        <v>126</v>
      </c>
      <c r="X30" s="6"/>
      <c r="Y30" s="7" t="s">
        <v>223</v>
      </c>
      <c r="Z30" s="7" t="s">
        <v>232</v>
      </c>
      <c r="AA30" s="7" t="s">
        <v>77</v>
      </c>
      <c r="AB30" s="7">
        <v>37901</v>
      </c>
      <c r="AC30" s="7" t="s">
        <v>233</v>
      </c>
      <c r="AD30" s="7" t="s">
        <v>234</v>
      </c>
      <c r="AE30" s="7" t="s">
        <v>235</v>
      </c>
      <c r="AF30" s="10">
        <v>727953194</v>
      </c>
      <c r="AG30" s="7" t="s">
        <v>236</v>
      </c>
      <c r="AH30" s="7" t="s">
        <v>237</v>
      </c>
      <c r="AI30" s="7" t="s">
        <v>133</v>
      </c>
      <c r="AJ30" s="7" t="s">
        <v>72</v>
      </c>
      <c r="AK30" s="12">
        <v>1</v>
      </c>
      <c r="AL30" s="7" t="s">
        <v>73</v>
      </c>
      <c r="AM30" s="7" t="s">
        <v>74</v>
      </c>
      <c r="AN30" s="7" t="s">
        <v>72</v>
      </c>
      <c r="AO30" s="7" t="s">
        <v>139</v>
      </c>
      <c r="AP30" s="7" t="s">
        <v>73</v>
      </c>
      <c r="AQ30" s="7" t="s">
        <v>258</v>
      </c>
      <c r="AR30" s="11">
        <v>5.681035</v>
      </c>
      <c r="AS30" s="11">
        <v>4.862882</v>
      </c>
      <c r="AT30" s="11">
        <v>4.21248</v>
      </c>
      <c r="AU30" s="11">
        <v>2.7099</v>
      </c>
      <c r="AV30" s="11">
        <v>1.070647</v>
      </c>
      <c r="AW30" s="11">
        <v>0.388275</v>
      </c>
      <c r="AX30" s="11">
        <v>0.292141</v>
      </c>
      <c r="AY30" s="11">
        <v>0.315543</v>
      </c>
      <c r="AZ30" s="11">
        <v>0.858865</v>
      </c>
      <c r="BA30" s="11">
        <v>2.516518</v>
      </c>
      <c r="BB30" s="11">
        <v>5.927614</v>
      </c>
      <c r="BC30" s="11">
        <v>6.291948</v>
      </c>
      <c r="BD30" s="19">
        <v>35.127848</v>
      </c>
      <c r="BE30" s="19">
        <v>35.127848</v>
      </c>
      <c r="BF30" s="22">
        <f t="shared" si="0"/>
        <v>70.255696</v>
      </c>
    </row>
    <row r="31" spans="1:58" ht="15">
      <c r="A31" s="7" t="s">
        <v>116</v>
      </c>
      <c r="B31" s="9" t="s">
        <v>117</v>
      </c>
      <c r="C31" s="9" t="s">
        <v>118</v>
      </c>
      <c r="D31" s="7" t="s">
        <v>119</v>
      </c>
      <c r="E31" s="7">
        <v>1001</v>
      </c>
      <c r="F31" s="6"/>
      <c r="G31" s="7" t="s">
        <v>77</v>
      </c>
      <c r="H31" s="7">
        <v>37913</v>
      </c>
      <c r="I31" s="7" t="s">
        <v>120</v>
      </c>
      <c r="J31" s="7" t="s">
        <v>121</v>
      </c>
      <c r="K31" s="7" t="s">
        <v>122</v>
      </c>
      <c r="L31" s="10">
        <v>384750840</v>
      </c>
      <c r="M31" s="7" t="s">
        <v>123</v>
      </c>
      <c r="N31" s="7">
        <v>10745</v>
      </c>
      <c r="O31" s="7" t="s">
        <v>238</v>
      </c>
      <c r="P31" s="7" t="s">
        <v>55</v>
      </c>
      <c r="Q31" s="7">
        <v>1001</v>
      </c>
      <c r="R31" s="6"/>
      <c r="S31" s="7" t="s">
        <v>77</v>
      </c>
      <c r="T31" s="7">
        <v>37901</v>
      </c>
      <c r="U31" s="7" t="s">
        <v>63</v>
      </c>
      <c r="V31" s="9" t="s">
        <v>239</v>
      </c>
      <c r="W31" s="7" t="s">
        <v>99</v>
      </c>
      <c r="X31" s="6"/>
      <c r="Y31" s="7" t="s">
        <v>116</v>
      </c>
      <c r="Z31" s="7" t="s">
        <v>127</v>
      </c>
      <c r="AA31" s="7" t="s">
        <v>77</v>
      </c>
      <c r="AB31" s="7">
        <v>37913</v>
      </c>
      <c r="AC31" s="7" t="s">
        <v>128</v>
      </c>
      <c r="AD31" s="7" t="s">
        <v>129</v>
      </c>
      <c r="AE31" s="7" t="s">
        <v>130</v>
      </c>
      <c r="AF31" s="10">
        <v>602110727</v>
      </c>
      <c r="AG31" s="7" t="s">
        <v>138</v>
      </c>
      <c r="AH31" s="7" t="s">
        <v>132</v>
      </c>
      <c r="AI31" s="7" t="s">
        <v>133</v>
      </c>
      <c r="AJ31" s="7" t="s">
        <v>72</v>
      </c>
      <c r="AK31" s="12">
        <v>1</v>
      </c>
      <c r="AL31" s="7" t="s">
        <v>73</v>
      </c>
      <c r="AM31" s="7" t="s">
        <v>74</v>
      </c>
      <c r="AN31" s="7" t="s">
        <v>72</v>
      </c>
      <c r="AO31" s="7" t="s">
        <v>139</v>
      </c>
      <c r="AP31" s="7" t="s">
        <v>73</v>
      </c>
      <c r="AQ31" s="7" t="s">
        <v>258</v>
      </c>
      <c r="AR31" s="11">
        <v>35.209</v>
      </c>
      <c r="AS31" s="11">
        <v>30.138</v>
      </c>
      <c r="AT31" s="11">
        <v>26.107</v>
      </c>
      <c r="AU31" s="11">
        <v>16.794</v>
      </c>
      <c r="AV31" s="11">
        <v>6.635</v>
      </c>
      <c r="AW31" s="11">
        <v>2.406</v>
      </c>
      <c r="AX31" s="11">
        <v>1.81</v>
      </c>
      <c r="AY31" s="11">
        <v>1.955</v>
      </c>
      <c r="AZ31" s="11">
        <v>5.322</v>
      </c>
      <c r="BA31" s="11">
        <v>15.596</v>
      </c>
      <c r="BB31" s="11">
        <v>29.61</v>
      </c>
      <c r="BC31" s="11">
        <v>39.464</v>
      </c>
      <c r="BD31" s="19">
        <v>211.046</v>
      </c>
      <c r="BE31" s="19">
        <v>211.046</v>
      </c>
      <c r="BF31" s="22">
        <f t="shared" si="0"/>
        <v>422.092</v>
      </c>
    </row>
    <row r="32" spans="1:58" ht="15">
      <c r="A32" s="7" t="s">
        <v>116</v>
      </c>
      <c r="B32" s="9" t="s">
        <v>117</v>
      </c>
      <c r="C32" s="9" t="s">
        <v>118</v>
      </c>
      <c r="D32" s="7" t="s">
        <v>119</v>
      </c>
      <c r="E32" s="7">
        <v>1001</v>
      </c>
      <c r="F32" s="6"/>
      <c r="G32" s="7" t="s">
        <v>77</v>
      </c>
      <c r="H32" s="7">
        <v>37913</v>
      </c>
      <c r="I32" s="7" t="s">
        <v>120</v>
      </c>
      <c r="J32" s="7" t="s">
        <v>121</v>
      </c>
      <c r="K32" s="7" t="s">
        <v>122</v>
      </c>
      <c r="L32" s="10">
        <v>384750840</v>
      </c>
      <c r="M32" s="7" t="s">
        <v>123</v>
      </c>
      <c r="N32" s="7">
        <v>10746</v>
      </c>
      <c r="O32" s="7" t="s">
        <v>241</v>
      </c>
      <c r="P32" s="7" t="s">
        <v>55</v>
      </c>
      <c r="Q32" s="7">
        <v>1001</v>
      </c>
      <c r="R32" s="6"/>
      <c r="S32" s="7" t="s">
        <v>77</v>
      </c>
      <c r="T32" s="7">
        <v>37901</v>
      </c>
      <c r="U32" s="7" t="s">
        <v>63</v>
      </c>
      <c r="V32" s="9" t="s">
        <v>242</v>
      </c>
      <c r="W32" s="7" t="s">
        <v>99</v>
      </c>
      <c r="X32" s="6"/>
      <c r="Y32" s="7" t="s">
        <v>116</v>
      </c>
      <c r="Z32" s="7" t="s">
        <v>127</v>
      </c>
      <c r="AA32" s="7" t="s">
        <v>77</v>
      </c>
      <c r="AB32" s="7">
        <v>37913</v>
      </c>
      <c r="AC32" s="7" t="s">
        <v>128</v>
      </c>
      <c r="AD32" s="7" t="s">
        <v>129</v>
      </c>
      <c r="AE32" s="7" t="s">
        <v>130</v>
      </c>
      <c r="AF32" s="10">
        <v>602110727</v>
      </c>
      <c r="AG32" s="7" t="s">
        <v>138</v>
      </c>
      <c r="AH32" s="7" t="s">
        <v>132</v>
      </c>
      <c r="AI32" s="7" t="s">
        <v>133</v>
      </c>
      <c r="AJ32" s="7" t="s">
        <v>72</v>
      </c>
      <c r="AK32" s="12">
        <v>1</v>
      </c>
      <c r="AL32" s="7" t="s">
        <v>73</v>
      </c>
      <c r="AM32" s="7" t="s">
        <v>74</v>
      </c>
      <c r="AN32" s="7" t="s">
        <v>72</v>
      </c>
      <c r="AO32" s="7" t="s">
        <v>139</v>
      </c>
      <c r="AP32" s="7" t="s">
        <v>73</v>
      </c>
      <c r="AQ32" s="7" t="s">
        <v>258</v>
      </c>
      <c r="AR32" s="11">
        <v>3.488</v>
      </c>
      <c r="AS32" s="11">
        <v>2.986</v>
      </c>
      <c r="AT32" s="11">
        <v>2.586</v>
      </c>
      <c r="AU32" s="11">
        <v>1.664</v>
      </c>
      <c r="AV32" s="11">
        <v>0.657</v>
      </c>
      <c r="AW32" s="11">
        <v>0.238</v>
      </c>
      <c r="AX32" s="11">
        <v>0.179</v>
      </c>
      <c r="AY32" s="11">
        <v>0.193</v>
      </c>
      <c r="AZ32" s="11">
        <v>0.527</v>
      </c>
      <c r="BA32" s="11">
        <v>1.545</v>
      </c>
      <c r="BB32" s="11">
        <v>3.035</v>
      </c>
      <c r="BC32" s="11">
        <v>4.09</v>
      </c>
      <c r="BD32" s="19">
        <v>21.188</v>
      </c>
      <c r="BE32" s="19">
        <v>21.188</v>
      </c>
      <c r="BF32" s="22">
        <f t="shared" si="0"/>
        <v>42.376</v>
      </c>
    </row>
    <row r="33" spans="1:58" ht="15">
      <c r="A33" s="7" t="s">
        <v>116</v>
      </c>
      <c r="B33" s="9" t="s">
        <v>117</v>
      </c>
      <c r="C33" s="9" t="s">
        <v>118</v>
      </c>
      <c r="D33" s="7" t="s">
        <v>119</v>
      </c>
      <c r="E33" s="7">
        <v>1001</v>
      </c>
      <c r="F33" s="6"/>
      <c r="G33" s="7" t="s">
        <v>77</v>
      </c>
      <c r="H33" s="7">
        <v>37913</v>
      </c>
      <c r="I33" s="7" t="s">
        <v>120</v>
      </c>
      <c r="J33" s="7" t="s">
        <v>121</v>
      </c>
      <c r="K33" s="7" t="s">
        <v>122</v>
      </c>
      <c r="L33" s="10">
        <v>384750840</v>
      </c>
      <c r="M33" s="7" t="s">
        <v>123</v>
      </c>
      <c r="N33" s="7">
        <v>10754</v>
      </c>
      <c r="O33" s="7" t="s">
        <v>243</v>
      </c>
      <c r="P33" s="7" t="s">
        <v>244</v>
      </c>
      <c r="Q33" s="7">
        <v>1</v>
      </c>
      <c r="R33" s="6"/>
      <c r="S33" s="7" t="s">
        <v>77</v>
      </c>
      <c r="T33" s="7">
        <v>37901</v>
      </c>
      <c r="U33" s="7" t="s">
        <v>63</v>
      </c>
      <c r="V33" s="9" t="s">
        <v>245</v>
      </c>
      <c r="W33" s="7" t="s">
        <v>79</v>
      </c>
      <c r="X33" s="6"/>
      <c r="Y33" s="7" t="s">
        <v>116</v>
      </c>
      <c r="Z33" s="7" t="s">
        <v>127</v>
      </c>
      <c r="AA33" s="7" t="s">
        <v>77</v>
      </c>
      <c r="AB33" s="7">
        <v>37913</v>
      </c>
      <c r="AC33" s="7" t="s">
        <v>128</v>
      </c>
      <c r="AD33" s="7" t="s">
        <v>129</v>
      </c>
      <c r="AE33" s="7" t="s">
        <v>130</v>
      </c>
      <c r="AF33" s="10">
        <v>602110727</v>
      </c>
      <c r="AG33" s="7" t="s">
        <v>131</v>
      </c>
      <c r="AH33" s="7" t="s">
        <v>132</v>
      </c>
      <c r="AI33" s="7" t="s">
        <v>133</v>
      </c>
      <c r="AJ33" s="7" t="s">
        <v>134</v>
      </c>
      <c r="AK33" s="12">
        <v>1</v>
      </c>
      <c r="AL33" s="7" t="s">
        <v>73</v>
      </c>
      <c r="AM33" s="7" t="s">
        <v>74</v>
      </c>
      <c r="AN33" s="7" t="s">
        <v>134</v>
      </c>
      <c r="AO33" s="7" t="s">
        <v>139</v>
      </c>
      <c r="AP33" s="7" t="s">
        <v>73</v>
      </c>
      <c r="AQ33" s="7" t="s">
        <v>258</v>
      </c>
      <c r="AR33" s="11">
        <v>20.143624</v>
      </c>
      <c r="AS33" s="11">
        <v>17.242649</v>
      </c>
      <c r="AT33" s="11">
        <v>14.936441</v>
      </c>
      <c r="AU33" s="11">
        <v>9.608675</v>
      </c>
      <c r="AV33" s="11">
        <v>3.796317</v>
      </c>
      <c r="AW33" s="11">
        <v>1.376694</v>
      </c>
      <c r="AX33" s="11">
        <v>1.035859</v>
      </c>
      <c r="AY33" s="11">
        <v>1.118834</v>
      </c>
      <c r="AZ33" s="11">
        <v>3.045322</v>
      </c>
      <c r="BA33" s="11">
        <v>8.92298</v>
      </c>
      <c r="BB33" s="11">
        <v>14.668271</v>
      </c>
      <c r="BC33" s="11">
        <v>15.684745</v>
      </c>
      <c r="BD33" s="19">
        <v>111.580411</v>
      </c>
      <c r="BE33" s="19">
        <v>111.580411</v>
      </c>
      <c r="BF33" s="22">
        <f t="shared" si="0"/>
        <v>223.160822</v>
      </c>
    </row>
    <row r="35" spans="44:58" ht="15">
      <c r="AR35" s="23">
        <f>SUM(AR6:AR33)</f>
        <v>597.872773</v>
      </c>
      <c r="AS35" s="23">
        <f aca="true" t="shared" si="1" ref="AS35:BF35">SUM(AS6:AS33)</f>
        <v>517.2924250000001</v>
      </c>
      <c r="AT35" s="23">
        <f t="shared" si="1"/>
        <v>448.8361280000001</v>
      </c>
      <c r="AU35" s="23">
        <f t="shared" si="1"/>
        <v>288.80830499999996</v>
      </c>
      <c r="AV35" s="23">
        <f t="shared" si="1"/>
        <v>114.378549</v>
      </c>
      <c r="AW35" s="23">
        <f t="shared" si="1"/>
        <v>41.687796</v>
      </c>
      <c r="AX35" s="23">
        <f t="shared" si="1"/>
        <v>31.397667</v>
      </c>
      <c r="AY35" s="23">
        <f t="shared" si="1"/>
        <v>33.906818</v>
      </c>
      <c r="AZ35" s="23">
        <f t="shared" si="1"/>
        <v>91.82162800000003</v>
      </c>
      <c r="BA35" s="23">
        <f t="shared" si="1"/>
        <v>268.223483</v>
      </c>
      <c r="BB35" s="23">
        <f t="shared" si="1"/>
        <v>437.97527100000013</v>
      </c>
      <c r="BC35" s="23">
        <f t="shared" si="1"/>
        <v>554.6368480000001</v>
      </c>
      <c r="BD35" s="23">
        <f t="shared" si="1"/>
        <v>3426.8376909999993</v>
      </c>
      <c r="BE35" s="23">
        <f t="shared" si="1"/>
        <v>3426.8376909999993</v>
      </c>
      <c r="BF35" s="24">
        <f t="shared" si="1"/>
        <v>6853.6753819999985</v>
      </c>
    </row>
  </sheetData>
  <autoFilter ref="A5:BE5"/>
  <mergeCells count="8">
    <mergeCell ref="X4:AB4"/>
    <mergeCell ref="AC4:AG4"/>
    <mergeCell ref="AH4:AQ4"/>
    <mergeCell ref="AR4:BD4"/>
    <mergeCell ref="A2:Q2"/>
    <mergeCell ref="A4:H4"/>
    <mergeCell ref="I4:M4"/>
    <mergeCell ref="N4:W4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0"/>
  <sheetViews>
    <sheetView workbookViewId="0" topLeftCell="AZ1">
      <selection activeCell="AX21" sqref="AX21"/>
    </sheetView>
  </sheetViews>
  <sheetFormatPr defaultColWidth="9.140625" defaultRowHeight="15"/>
  <cols>
    <col min="1" max="1" width="31.421875" style="0" bestFit="1" customWidth="1"/>
    <col min="2" max="2" width="9.00390625" style="0" customWidth="1"/>
    <col min="3" max="3" width="10.8515625" style="0" bestFit="1" customWidth="1"/>
    <col min="5" max="5" width="5.00390625" style="0" customWidth="1"/>
    <col min="6" max="6" width="3.8515625" style="0" customWidth="1"/>
    <col min="7" max="7" width="6.421875" style="0" customWidth="1"/>
    <col min="8" max="8" width="6.00390625" style="0" customWidth="1"/>
    <col min="9" max="9" width="13.57421875" style="0" bestFit="1" customWidth="1"/>
    <col min="10" max="10" width="14.140625" style="0" bestFit="1" customWidth="1"/>
    <col min="11" max="11" width="11.421875" style="0" bestFit="1" customWidth="1"/>
    <col min="12" max="12" width="8.00390625" style="0" customWidth="1"/>
    <col min="13" max="13" width="10.8515625" style="0" bestFit="1" customWidth="1"/>
    <col min="14" max="14" width="20.421875" style="0" bestFit="1" customWidth="1"/>
    <col min="15" max="15" width="6.00390625" style="0" customWidth="1"/>
    <col min="16" max="16" width="18.8515625" style="0" bestFit="1" customWidth="1"/>
    <col min="18" max="18" width="5.00390625" style="0" customWidth="1"/>
    <col min="19" max="19" width="3.8515625" style="0" customWidth="1"/>
    <col min="20" max="20" width="6.421875" style="0" customWidth="1"/>
    <col min="21" max="21" width="6.00390625" style="0" customWidth="1"/>
    <col min="22" max="22" width="9.57421875" style="0" bestFit="1" customWidth="1"/>
    <col min="23" max="23" width="17.00390625" style="0" bestFit="1" customWidth="1"/>
    <col min="24" max="24" width="36.57421875" style="0" bestFit="1" customWidth="1"/>
    <col min="25" max="25" width="13.8515625" style="0" bestFit="1" customWidth="1"/>
    <col min="26" max="26" width="8.7109375" style="0" customWidth="1"/>
    <col min="27" max="27" width="4.00390625" style="0" customWidth="1"/>
    <col min="28" max="28" width="31.421875" style="0" bestFit="1" customWidth="1"/>
    <col min="29" max="29" width="12.57421875" style="0" bestFit="1" customWidth="1"/>
    <col min="30" max="30" width="6.421875" style="0" customWidth="1"/>
    <col min="31" max="31" width="6.00390625" style="0" customWidth="1"/>
    <col min="32" max="32" width="9.7109375" style="0" bestFit="1" customWidth="1"/>
    <col min="33" max="33" width="10.8515625" style="0" bestFit="1" customWidth="1"/>
    <col min="34" max="34" width="13.7109375" style="0" bestFit="1" customWidth="1"/>
    <col min="35" max="35" width="10.8515625" style="0" bestFit="1" customWidth="1"/>
    <col min="36" max="36" width="22.421875" style="0" bestFit="1" customWidth="1"/>
    <col min="37" max="37" width="15.8515625" style="0" bestFit="1" customWidth="1"/>
    <col min="38" max="38" width="13.28125" style="0" bestFit="1" customWidth="1"/>
    <col min="39" max="39" width="12.00390625" style="0" customWidth="1"/>
    <col min="40" max="40" width="10.28125" style="0" customWidth="1"/>
    <col min="41" max="41" width="12.00390625" style="0" customWidth="1"/>
    <col min="42" max="42" width="14.140625" style="0" bestFit="1" customWidth="1"/>
    <col min="43" max="43" width="10.00390625" style="0" customWidth="1"/>
    <col min="44" max="44" width="20.00390625" style="0" customWidth="1"/>
    <col min="45" max="45" width="11.421875" style="0" customWidth="1"/>
    <col min="46" max="46" width="10.140625" style="0" customWidth="1"/>
    <col min="47" max="58" width="10.8515625" style="0" customWidth="1"/>
    <col min="59" max="60" width="10.8515625" style="18" customWidth="1"/>
    <col min="61" max="61" width="10.8515625" style="20" customWidth="1"/>
  </cols>
  <sheetData>
    <row r="2" spans="1:18" ht="18" customHeight="1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59" ht="75" customHeight="1">
      <c r="A4" s="13" t="s">
        <v>0</v>
      </c>
      <c r="B4" s="14"/>
      <c r="C4" s="14"/>
      <c r="D4" s="14"/>
      <c r="E4" s="14"/>
      <c r="F4" s="14"/>
      <c r="G4" s="14"/>
      <c r="H4" s="14"/>
      <c r="I4" s="15"/>
      <c r="J4" s="13" t="s">
        <v>1</v>
      </c>
      <c r="K4" s="14"/>
      <c r="L4" s="14"/>
      <c r="M4" s="14"/>
      <c r="N4" s="15"/>
      <c r="O4" s="13" t="s">
        <v>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2" t="s">
        <v>3</v>
      </c>
      <c r="AA4" s="13" t="s">
        <v>4</v>
      </c>
      <c r="AB4" s="14"/>
      <c r="AC4" s="14"/>
      <c r="AD4" s="14"/>
      <c r="AE4" s="15"/>
      <c r="AF4" s="13" t="s">
        <v>5</v>
      </c>
      <c r="AG4" s="14"/>
      <c r="AH4" s="14"/>
      <c r="AI4" s="14"/>
      <c r="AJ4" s="15"/>
      <c r="AK4" s="13" t="s">
        <v>6</v>
      </c>
      <c r="AL4" s="14"/>
      <c r="AM4" s="14"/>
      <c r="AN4" s="14"/>
      <c r="AO4" s="14"/>
      <c r="AP4" s="14"/>
      <c r="AQ4" s="14"/>
      <c r="AR4" s="14"/>
      <c r="AS4" s="14"/>
      <c r="AT4" s="14"/>
      <c r="AU4" s="13" t="s">
        <v>7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61" ht="63.7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11</v>
      </c>
      <c r="R5" s="3" t="s">
        <v>12</v>
      </c>
      <c r="S5" s="3" t="s">
        <v>13</v>
      </c>
      <c r="T5" s="3" t="s">
        <v>14</v>
      </c>
      <c r="U5" s="3" t="s">
        <v>15</v>
      </c>
      <c r="V5" s="3" t="s">
        <v>24</v>
      </c>
      <c r="W5" s="3" t="s">
        <v>25</v>
      </c>
      <c r="X5" s="3" t="s">
        <v>248</v>
      </c>
      <c r="Y5" s="3" t="s">
        <v>249</v>
      </c>
      <c r="Z5" s="4" t="s">
        <v>262</v>
      </c>
      <c r="AA5" s="3" t="s">
        <v>27</v>
      </c>
      <c r="AB5" s="3" t="s">
        <v>8</v>
      </c>
      <c r="AC5" s="3" t="s">
        <v>28</v>
      </c>
      <c r="AD5" s="3" t="s">
        <v>14</v>
      </c>
      <c r="AE5" s="3" t="s">
        <v>15</v>
      </c>
      <c r="AF5" s="3" t="s">
        <v>17</v>
      </c>
      <c r="AG5" s="3" t="s">
        <v>18</v>
      </c>
      <c r="AH5" s="3" t="s">
        <v>19</v>
      </c>
      <c r="AI5" s="3" t="s">
        <v>20</v>
      </c>
      <c r="AJ5" s="3" t="s">
        <v>21</v>
      </c>
      <c r="AK5" s="3" t="s">
        <v>29</v>
      </c>
      <c r="AL5" s="3" t="s">
        <v>30</v>
      </c>
      <c r="AM5" s="3" t="s">
        <v>31</v>
      </c>
      <c r="AN5" s="3" t="s">
        <v>32</v>
      </c>
      <c r="AO5" s="3" t="s">
        <v>33</v>
      </c>
      <c r="AP5" s="3" t="s">
        <v>34</v>
      </c>
      <c r="AQ5" s="3" t="s">
        <v>35</v>
      </c>
      <c r="AR5" s="3" t="s">
        <v>36</v>
      </c>
      <c r="AS5" s="3" t="s">
        <v>37</v>
      </c>
      <c r="AT5" s="3" t="s">
        <v>38</v>
      </c>
      <c r="AU5" s="5" t="s">
        <v>39</v>
      </c>
      <c r="AV5" s="5" t="s">
        <v>40</v>
      </c>
      <c r="AW5" s="5" t="s">
        <v>41</v>
      </c>
      <c r="AX5" s="5" t="s">
        <v>42</v>
      </c>
      <c r="AY5" s="5" t="s">
        <v>43</v>
      </c>
      <c r="AZ5" s="5" t="s">
        <v>44</v>
      </c>
      <c r="BA5" s="5" t="s">
        <v>45</v>
      </c>
      <c r="BB5" s="5" t="s">
        <v>46</v>
      </c>
      <c r="BC5" s="5" t="s">
        <v>47</v>
      </c>
      <c r="BD5" s="5" t="s">
        <v>48</v>
      </c>
      <c r="BE5" s="5" t="s">
        <v>49</v>
      </c>
      <c r="BF5" s="5" t="s">
        <v>50</v>
      </c>
      <c r="BG5" s="16" t="s">
        <v>259</v>
      </c>
      <c r="BH5" s="17" t="s">
        <v>260</v>
      </c>
      <c r="BI5" s="21" t="s">
        <v>263</v>
      </c>
    </row>
    <row r="6" spans="1:61" ht="26.25">
      <c r="A6" s="7" t="s">
        <v>116</v>
      </c>
      <c r="B6" s="9" t="s">
        <v>117</v>
      </c>
      <c r="C6" s="9" t="s">
        <v>118</v>
      </c>
      <c r="D6" s="7" t="s">
        <v>119</v>
      </c>
      <c r="E6" s="7">
        <v>1001</v>
      </c>
      <c r="F6" s="6"/>
      <c r="G6" s="7" t="s">
        <v>77</v>
      </c>
      <c r="H6" s="7">
        <v>37913</v>
      </c>
      <c r="I6" s="6"/>
      <c r="J6" s="7" t="s">
        <v>120</v>
      </c>
      <c r="K6" s="7" t="s">
        <v>121</v>
      </c>
      <c r="L6" s="7" t="s">
        <v>122</v>
      </c>
      <c r="M6" s="10">
        <v>384750840</v>
      </c>
      <c r="N6" s="7" t="s">
        <v>123</v>
      </c>
      <c r="O6" s="7">
        <v>12558</v>
      </c>
      <c r="P6" s="7" t="s">
        <v>250</v>
      </c>
      <c r="Q6" s="7" t="s">
        <v>244</v>
      </c>
      <c r="R6" s="7">
        <v>1</v>
      </c>
      <c r="S6" s="6"/>
      <c r="T6" s="7" t="s">
        <v>77</v>
      </c>
      <c r="U6" s="7">
        <v>37901</v>
      </c>
      <c r="V6" s="7" t="s">
        <v>63</v>
      </c>
      <c r="W6" s="9" t="s">
        <v>251</v>
      </c>
      <c r="X6" s="7" t="s">
        <v>252</v>
      </c>
      <c r="Y6" s="7" t="s">
        <v>253</v>
      </c>
      <c r="Z6" s="11">
        <v>1.8</v>
      </c>
      <c r="AA6" s="6"/>
      <c r="AB6" s="7" t="s">
        <v>116</v>
      </c>
      <c r="AC6" s="7" t="s">
        <v>127</v>
      </c>
      <c r="AD6" s="7" t="s">
        <v>77</v>
      </c>
      <c r="AE6" s="7">
        <v>37913</v>
      </c>
      <c r="AF6" s="7" t="s">
        <v>128</v>
      </c>
      <c r="AG6" s="7" t="s">
        <v>129</v>
      </c>
      <c r="AH6" s="7" t="s">
        <v>130</v>
      </c>
      <c r="AI6" s="10">
        <v>602110727</v>
      </c>
      <c r="AJ6" s="7" t="s">
        <v>131</v>
      </c>
      <c r="AK6" s="7" t="s">
        <v>132</v>
      </c>
      <c r="AL6" s="7" t="s">
        <v>133</v>
      </c>
      <c r="AM6" s="7" t="s">
        <v>134</v>
      </c>
      <c r="AN6" s="12">
        <v>1</v>
      </c>
      <c r="AO6" s="7" t="s">
        <v>73</v>
      </c>
      <c r="AP6" s="7" t="s">
        <v>254</v>
      </c>
      <c r="AQ6" s="7" t="s">
        <v>134</v>
      </c>
      <c r="AR6" s="7" t="s">
        <v>139</v>
      </c>
      <c r="AS6" s="7" t="s">
        <v>73</v>
      </c>
      <c r="AT6" s="7" t="s">
        <v>258</v>
      </c>
      <c r="AU6" s="11">
        <v>469.154</v>
      </c>
      <c r="AV6" s="11">
        <v>384.803</v>
      </c>
      <c r="AW6" s="11">
        <v>365.91</v>
      </c>
      <c r="AX6" s="11">
        <v>342.104</v>
      </c>
      <c r="AY6" s="11">
        <v>219.038</v>
      </c>
      <c r="AZ6" s="11">
        <v>171.085</v>
      </c>
      <c r="BA6" s="11">
        <v>159.649</v>
      </c>
      <c r="BB6" s="11">
        <v>156.526</v>
      </c>
      <c r="BC6" s="11">
        <v>218.184</v>
      </c>
      <c r="BD6" s="11">
        <v>297.154</v>
      </c>
      <c r="BE6" s="11">
        <v>415.833</v>
      </c>
      <c r="BF6" s="11">
        <v>387.382</v>
      </c>
      <c r="BG6" s="19">
        <v>3586.822</v>
      </c>
      <c r="BH6" s="19">
        <v>3586.822</v>
      </c>
      <c r="BI6" s="22">
        <f>BG6+BH6</f>
        <v>7173.644</v>
      </c>
    </row>
    <row r="7" spans="1:61" ht="26.25">
      <c r="A7" s="7" t="s">
        <v>116</v>
      </c>
      <c r="B7" s="9" t="s">
        <v>117</v>
      </c>
      <c r="C7" s="9" t="s">
        <v>118</v>
      </c>
      <c r="D7" s="7" t="s">
        <v>119</v>
      </c>
      <c r="E7" s="7">
        <v>1001</v>
      </c>
      <c r="F7" s="6"/>
      <c r="G7" s="7" t="s">
        <v>77</v>
      </c>
      <c r="H7" s="7">
        <v>37913</v>
      </c>
      <c r="I7" s="6"/>
      <c r="J7" s="7" t="s">
        <v>120</v>
      </c>
      <c r="K7" s="7" t="s">
        <v>121</v>
      </c>
      <c r="L7" s="7" t="s">
        <v>122</v>
      </c>
      <c r="M7" s="10">
        <v>384750840</v>
      </c>
      <c r="N7" s="7" t="s">
        <v>123</v>
      </c>
      <c r="O7" s="7">
        <v>12559</v>
      </c>
      <c r="P7" s="7" t="s">
        <v>240</v>
      </c>
      <c r="Q7" s="7" t="s">
        <v>119</v>
      </c>
      <c r="R7" s="7">
        <v>1001</v>
      </c>
      <c r="S7" s="6"/>
      <c r="T7" s="7" t="s">
        <v>77</v>
      </c>
      <c r="U7" s="7">
        <v>37901</v>
      </c>
      <c r="V7" s="7" t="s">
        <v>63</v>
      </c>
      <c r="W7" s="9" t="s">
        <v>255</v>
      </c>
      <c r="X7" s="7" t="s">
        <v>252</v>
      </c>
      <c r="Y7" s="7" t="s">
        <v>253</v>
      </c>
      <c r="Z7" s="11">
        <v>3.5</v>
      </c>
      <c r="AA7" s="6"/>
      <c r="AB7" s="7" t="s">
        <v>116</v>
      </c>
      <c r="AC7" s="7" t="s">
        <v>127</v>
      </c>
      <c r="AD7" s="7" t="s">
        <v>77</v>
      </c>
      <c r="AE7" s="7">
        <v>37913</v>
      </c>
      <c r="AF7" s="7" t="s">
        <v>128</v>
      </c>
      <c r="AG7" s="7" t="s">
        <v>129</v>
      </c>
      <c r="AH7" s="7" t="s">
        <v>130</v>
      </c>
      <c r="AI7" s="10">
        <v>602110727</v>
      </c>
      <c r="AJ7" s="7" t="s">
        <v>138</v>
      </c>
      <c r="AK7" s="7" t="s">
        <v>132</v>
      </c>
      <c r="AL7" s="7" t="s">
        <v>133</v>
      </c>
      <c r="AM7" s="7" t="s">
        <v>134</v>
      </c>
      <c r="AN7" s="12">
        <v>1</v>
      </c>
      <c r="AO7" s="7" t="s">
        <v>73</v>
      </c>
      <c r="AP7" s="7" t="s">
        <v>254</v>
      </c>
      <c r="AQ7" s="7" t="s">
        <v>134</v>
      </c>
      <c r="AR7" s="7" t="s">
        <v>139</v>
      </c>
      <c r="AS7" s="7" t="s">
        <v>73</v>
      </c>
      <c r="AT7" s="7" t="s">
        <v>258</v>
      </c>
      <c r="AU7" s="11">
        <v>374.135</v>
      </c>
      <c r="AV7" s="11">
        <v>368.516</v>
      </c>
      <c r="AW7" s="11">
        <v>272.321</v>
      </c>
      <c r="AX7" s="11">
        <v>261.641</v>
      </c>
      <c r="AY7" s="11">
        <v>247.648</v>
      </c>
      <c r="AZ7" s="11">
        <v>201.933</v>
      </c>
      <c r="BA7" s="11">
        <v>190.687</v>
      </c>
      <c r="BB7" s="11">
        <v>192.159</v>
      </c>
      <c r="BC7" s="11">
        <v>197.376</v>
      </c>
      <c r="BD7" s="11">
        <v>251.805</v>
      </c>
      <c r="BE7" s="11">
        <v>303.396</v>
      </c>
      <c r="BF7" s="11">
        <v>409.653</v>
      </c>
      <c r="BG7" s="19">
        <v>3271.27</v>
      </c>
      <c r="BH7" s="19">
        <v>3271.27</v>
      </c>
      <c r="BI7" s="22">
        <f aca="true" t="shared" si="0" ref="BI7:BI8">BG7+BH7</f>
        <v>6542.54</v>
      </c>
    </row>
    <row r="8" spans="1:61" ht="26.25">
      <c r="A8" s="7" t="s">
        <v>160</v>
      </c>
      <c r="B8" s="9" t="s">
        <v>161</v>
      </c>
      <c r="C8" s="9" t="s">
        <v>162</v>
      </c>
      <c r="D8" s="7" t="s">
        <v>163</v>
      </c>
      <c r="E8" s="7">
        <v>375</v>
      </c>
      <c r="F8" s="6"/>
      <c r="G8" s="7" t="s">
        <v>77</v>
      </c>
      <c r="H8" s="7">
        <v>37901</v>
      </c>
      <c r="I8" s="6"/>
      <c r="J8" s="7" t="s">
        <v>164</v>
      </c>
      <c r="K8" s="7" t="s">
        <v>165</v>
      </c>
      <c r="L8" s="7" t="s">
        <v>107</v>
      </c>
      <c r="M8" s="10">
        <v>384723872</v>
      </c>
      <c r="N8" s="7" t="s">
        <v>166</v>
      </c>
      <c r="O8" s="7">
        <v>12557</v>
      </c>
      <c r="P8" s="7" t="s">
        <v>256</v>
      </c>
      <c r="Q8" s="7" t="s">
        <v>163</v>
      </c>
      <c r="R8" s="7">
        <v>375</v>
      </c>
      <c r="S8" s="6"/>
      <c r="T8" s="7" t="s">
        <v>77</v>
      </c>
      <c r="U8" s="7">
        <v>37901</v>
      </c>
      <c r="V8" s="7" t="s">
        <v>63</v>
      </c>
      <c r="W8" s="9" t="s">
        <v>257</v>
      </c>
      <c r="X8" s="7" t="s">
        <v>252</v>
      </c>
      <c r="Y8" s="7" t="s">
        <v>253</v>
      </c>
      <c r="Z8" s="11">
        <v>0.434</v>
      </c>
      <c r="AA8" s="6"/>
      <c r="AB8" s="7" t="s">
        <v>160</v>
      </c>
      <c r="AC8" s="7" t="s">
        <v>169</v>
      </c>
      <c r="AD8" s="7" t="s">
        <v>77</v>
      </c>
      <c r="AE8" s="7">
        <v>37901</v>
      </c>
      <c r="AF8" s="7" t="s">
        <v>170</v>
      </c>
      <c r="AG8" s="7" t="s">
        <v>171</v>
      </c>
      <c r="AH8" s="7" t="s">
        <v>69</v>
      </c>
      <c r="AI8" s="10">
        <v>384722392</v>
      </c>
      <c r="AJ8" s="7" t="s">
        <v>172</v>
      </c>
      <c r="AK8" s="7" t="s">
        <v>173</v>
      </c>
      <c r="AL8" s="7" t="s">
        <v>133</v>
      </c>
      <c r="AM8" s="7" t="s">
        <v>134</v>
      </c>
      <c r="AN8" s="12">
        <v>1</v>
      </c>
      <c r="AO8" s="7" t="s">
        <v>73</v>
      </c>
      <c r="AP8" s="7" t="s">
        <v>254</v>
      </c>
      <c r="AQ8" s="7" t="s">
        <v>134</v>
      </c>
      <c r="AR8" s="7" t="s">
        <v>139</v>
      </c>
      <c r="AS8" s="7" t="s">
        <v>73</v>
      </c>
      <c r="AT8" s="7" t="s">
        <v>258</v>
      </c>
      <c r="AU8" s="11">
        <v>80.373</v>
      </c>
      <c r="AV8" s="11">
        <v>91.236</v>
      </c>
      <c r="AW8" s="11">
        <v>85.381</v>
      </c>
      <c r="AX8" s="11">
        <v>16.152</v>
      </c>
      <c r="AY8" s="11">
        <v>2.954</v>
      </c>
      <c r="AZ8" s="11">
        <v>3.038</v>
      </c>
      <c r="BA8" s="11">
        <v>2.088</v>
      </c>
      <c r="BB8" s="11">
        <v>2.194</v>
      </c>
      <c r="BC8" s="11">
        <v>6.266</v>
      </c>
      <c r="BD8" s="11">
        <v>33.232</v>
      </c>
      <c r="BE8" s="11">
        <v>67.214</v>
      </c>
      <c r="BF8" s="11">
        <v>89.126</v>
      </c>
      <c r="BG8" s="19">
        <v>479.254</v>
      </c>
      <c r="BH8" s="19">
        <v>479.254</v>
      </c>
      <c r="BI8" s="22">
        <f t="shared" si="0"/>
        <v>958.508</v>
      </c>
    </row>
    <row r="10" spans="47:61" ht="15">
      <c r="AU10" s="23">
        <f>SUM(AU6:AU9)</f>
        <v>923.662</v>
      </c>
      <c r="AV10" s="23">
        <f aca="true" t="shared" si="1" ref="AV10:BI10">SUM(AV6:AV9)</f>
        <v>844.555</v>
      </c>
      <c r="AW10" s="23">
        <f t="shared" si="1"/>
        <v>723.612</v>
      </c>
      <c r="AX10" s="23">
        <f t="shared" si="1"/>
        <v>619.897</v>
      </c>
      <c r="AY10" s="23">
        <f t="shared" si="1"/>
        <v>469.64000000000004</v>
      </c>
      <c r="AZ10" s="23">
        <f t="shared" si="1"/>
        <v>376.05600000000004</v>
      </c>
      <c r="BA10" s="23">
        <f t="shared" si="1"/>
        <v>352.42400000000004</v>
      </c>
      <c r="BB10" s="23">
        <f t="shared" si="1"/>
        <v>350.879</v>
      </c>
      <c r="BC10" s="23">
        <f t="shared" si="1"/>
        <v>421.826</v>
      </c>
      <c r="BD10" s="23">
        <f t="shared" si="1"/>
        <v>582.191</v>
      </c>
      <c r="BE10" s="23">
        <f t="shared" si="1"/>
        <v>786.443</v>
      </c>
      <c r="BF10" s="23">
        <f t="shared" si="1"/>
        <v>886.1610000000001</v>
      </c>
      <c r="BG10" s="23">
        <f t="shared" si="1"/>
        <v>7337.3460000000005</v>
      </c>
      <c r="BH10" s="23">
        <f t="shared" si="1"/>
        <v>7337.3460000000005</v>
      </c>
      <c r="BI10" s="24">
        <f t="shared" si="1"/>
        <v>14674.692000000001</v>
      </c>
    </row>
  </sheetData>
  <autoFilter ref="A5:BI5"/>
  <mergeCells count="8">
    <mergeCell ref="AU4:BG4"/>
    <mergeCell ref="AA4:AE4"/>
    <mergeCell ref="AF4:AJ4"/>
    <mergeCell ref="AK4:AT4"/>
    <mergeCell ref="A2:R2"/>
    <mergeCell ref="A4:I4"/>
    <mergeCell ref="J4:N4"/>
    <mergeCell ref="O4:Y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 Jilečkova</dc:creator>
  <cp:keywords/>
  <dc:description/>
  <cp:lastModifiedBy>dana</cp:lastModifiedBy>
  <dcterms:created xsi:type="dcterms:W3CDTF">2023-06-22T11:21:33Z</dcterms:created>
  <dcterms:modified xsi:type="dcterms:W3CDTF">2023-06-22T11:37:04Z</dcterms:modified>
  <cp:category/>
  <cp:version/>
  <cp:contentType/>
  <cp:contentStatus/>
</cp:coreProperties>
</file>