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2390" windowHeight="7725" activeTab="1"/>
  </bookViews>
  <sheets>
    <sheet name="Rekapitulace" sheetId="2" r:id="rId1"/>
    <sheet name="Položky" sheetId="1" r:id="rId2"/>
  </sheets>
  <definedNames/>
  <calcPr calcId="152511"/>
</workbook>
</file>

<file path=xl/sharedStrings.xml><?xml version="1.0" encoding="utf-8"?>
<sst xmlns="http://schemas.openxmlformats.org/spreadsheetml/2006/main" count="394" uniqueCount="208">
  <si>
    <t>sada</t>
  </si>
  <si>
    <t>a) veškeré položky na přípomoce, lešení, přesuny hmot a suti, uložení suti na skládku, dopravu, montáž, zpevněné montážní plochy, atd... jsou zahrnuty v jednotlivých jednotkových cenách.</t>
  </si>
  <si>
    <t>b) součásti prací jsou veškeré zkoušky, potřebná měření, inspekce, uvedení zařízení do provozu, zaškolení obsluhy, provozní řády, manuály a revize v českém jazyce. Za komplexní vyzkoušení se považuje bezporuchový provoz po dobu minimálně 96 hod.</t>
  </si>
  <si>
    <t>c) součástí dodávky je zpracování veškeré dílenské dokumentace a dokumentace skutečného provedení.</t>
  </si>
  <si>
    <t>POPIS VÝKONU</t>
  </si>
  <si>
    <t>Číslo pozice</t>
  </si>
  <si>
    <t>Měrná jednotka</t>
  </si>
  <si>
    <t>Množství</t>
  </si>
  <si>
    <t xml:space="preserve">Jednotková cena
 </t>
  </si>
  <si>
    <t xml:space="preserve">Cena </t>
  </si>
  <si>
    <t>kpl</t>
  </si>
  <si>
    <t xml:space="preserve">Protokol tlakové zkoušky potrubí  </t>
  </si>
  <si>
    <t>Celkové odzkoušení systému. O provedených zkouškách bude vystaven protokol a zařízení bude předáno uživateli včetně opatření pro provoz uživatelem</t>
  </si>
  <si>
    <t xml:space="preserve">Inženýring </t>
  </si>
  <si>
    <t xml:space="preserve">Projekt skutečného provedení </t>
  </si>
  <si>
    <t>Projekt dílenské dokumentace</t>
  </si>
  <si>
    <t>Tech. značka</t>
  </si>
  <si>
    <t xml:space="preserve">Orientační štítky - Dodávka a montáž </t>
  </si>
  <si>
    <t>d) v rozsahu prací zhotovitele jsou rovněž jakékoliv prvky, zařízení, práce a pomocné materiály, neuvedené v tomto soupisu výkonů, které jsou ale nezbytně nutné k dodání, instalaci , dokončení a provozování díla (např. štítky pro řádné a trvalé značení komponentů,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předpisy.</t>
  </si>
  <si>
    <t>e) součástí dodávky jsou veškerá geodetická měření jako například vytyčení konstrukcí, kontrolní měření, zaměření skutečného stavu apod.</t>
  </si>
  <si>
    <t>f) součástí dodávky jsou i náklady na případně opatření související s ochranou stávajících sítí, komunikací či staveb.</t>
  </si>
  <si>
    <t>g) Součástí jednotkových cen jsou i vícenáklady související s výstavbou v zimním období, průběžný úklid staveniště a přilehlých komunikací, likvidaci odpadů, dočasná dopravní omezení atd.</t>
  </si>
  <si>
    <t>Box_1.01</t>
  </si>
  <si>
    <t xml:space="preserve">Ovládací rozvaděč </t>
  </si>
  <si>
    <t xml:space="preserve">Chladivo R449A </t>
  </si>
  <si>
    <t>Montážní materiál</t>
  </si>
  <si>
    <t>Technologie chlazení box 1.01</t>
  </si>
  <si>
    <t>Box_1.03</t>
  </si>
  <si>
    <t>Technologie chlazení box 1.03</t>
  </si>
  <si>
    <t>Výparník 1.03 - 4330W; rozměr 1640x555x260mm (dxšxv); topná tyč.; EC ventilátory</t>
  </si>
  <si>
    <t xml:space="preserve">Chladící box - 4,7x2,3x3 m </t>
  </si>
  <si>
    <t>Chladírenské dveře křídlové 800x1900mm</t>
  </si>
  <si>
    <t>Box_1.05</t>
  </si>
  <si>
    <t>Technologie chlazení box 1.05</t>
  </si>
  <si>
    <t>Výparník 1.05 - 4240W; rozměr 1640x555x260mm (dxšxv); topná tyč.; EC ventilátory</t>
  </si>
  <si>
    <t>Box_1.06</t>
  </si>
  <si>
    <t>Technologie chlazení box 1.06</t>
  </si>
  <si>
    <t>Výparník 1.06 - 2780W; rozměr 1170x555x260mm (dxšxv); topná tyč.; EC ventilátory</t>
  </si>
  <si>
    <t>Box_1.17</t>
  </si>
  <si>
    <t>Technologie chlazení box 1.17</t>
  </si>
  <si>
    <t>Výparník 1.17 - 7600W; rozměr 1420x460x487mm (dxšxv); topná tyč.; EC ventilátory</t>
  </si>
  <si>
    <t xml:space="preserve">Strop  - 12x2,6 m </t>
  </si>
  <si>
    <t>Box_1.18</t>
  </si>
  <si>
    <t>Technologie chlazení box 1.18</t>
  </si>
  <si>
    <t>Výparník 1.18 - 2440W; rozměr 920x555x260mm (dxšxv); topná tyč.; EC ventilátory</t>
  </si>
  <si>
    <t>Box_1.19</t>
  </si>
  <si>
    <t>Technologie chlazení box 1.19</t>
  </si>
  <si>
    <t>Box_1.20</t>
  </si>
  <si>
    <t>Technologie chlazení box 1.20</t>
  </si>
  <si>
    <t>Box_1.21</t>
  </si>
  <si>
    <t>Technologie chlazení box 1.21</t>
  </si>
  <si>
    <t xml:space="preserve">Chladící box - 5,7x6,3x2,7 m </t>
  </si>
  <si>
    <t>Chladírenské dveře křídlové 1000x2000mm</t>
  </si>
  <si>
    <t>Technologie chlazení box 1.24</t>
  </si>
  <si>
    <t>Box_1.24</t>
  </si>
  <si>
    <t xml:space="preserve">Monitorovací systém -nástěnný; 36míst; sběrnice pro komunikaci RS485; uživatelsky definované alarmy odesílané emailem. Dodávka a montáž vč. propojení zařízení </t>
  </si>
  <si>
    <t>Výparník 1.19 - 2440W; rozměr 920x555x260mm (dxšxv); topná tyč.; EC ventilátory</t>
  </si>
  <si>
    <t>Výparník 1.20 - 2900W; rozměr 1640x555x260mm (dxšxv); topná tyč.; EC ventilátory</t>
  </si>
  <si>
    <t>Výparník 1.21 - 7600W; rozměr 1420x460x487mm (dxšxv); topná tyč.; EC ventilátory</t>
  </si>
  <si>
    <t>Výparník 1.24 - 1400W; rozměr 740x555x260mm (dxšxv); topná tyč.; EC ventilátory</t>
  </si>
  <si>
    <t xml:space="preserve">Demontáž a zapravení okna </t>
  </si>
  <si>
    <t>Revize regulovaných látek</t>
  </si>
  <si>
    <t xml:space="preserve">Vyhotovení všech potřebných přejímacích podkladů pro převzetí zařízení. </t>
  </si>
  <si>
    <t>Strop chladícího boxu, izolační panel PIR ISO 60, ocelový zinkovaný plech 0,5mm, RAL 9002 včetně olištování</t>
  </si>
  <si>
    <t>ks</t>
  </si>
  <si>
    <t>soub</t>
  </si>
  <si>
    <t>kg</t>
  </si>
  <si>
    <t>mb</t>
  </si>
  <si>
    <t xml:space="preserve">Výparník 1.01 - 3040W; rozměr 1170x555x260mm (dxšxv); topná tyč.; EC ventilátory </t>
  </si>
  <si>
    <t>Montážní a režijní  materiál</t>
  </si>
  <si>
    <t xml:space="preserve">Ostatní práce  </t>
  </si>
  <si>
    <t xml:space="preserve">Rekapitulace: </t>
  </si>
  <si>
    <t>Stavební přípomoc</t>
  </si>
  <si>
    <t xml:space="preserve">pol. č.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</si>
  <si>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</si>
  <si>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</si>
  <si>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</si>
  <si>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</si>
  <si>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</si>
  <si>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</si>
  <si>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</si>
  <si>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</si>
  <si>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</si>
  <si>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</si>
  <si>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</si>
  <si>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</si>
  <si>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</si>
  <si>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</si>
  <si>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</si>
  <si>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</si>
  <si>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</si>
  <si>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</si>
  <si>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</si>
  <si>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</si>
  <si>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</si>
  <si>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47.</t>
  </si>
  <si>
    <t>75.</t>
  </si>
  <si>
    <t>69.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</si>
  <si>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</si>
  <si>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</si>
  <si>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</si>
  <si>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</si>
  <si>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</si>
  <si>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</si>
  <si>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</si>
  <si>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</si>
  <si>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</si>
  <si>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</si>
  <si>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</si>
  <si>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</si>
  <si>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</si>
  <si>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</si>
  <si>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</si>
  <si>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</si>
  <si>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</si>
  <si>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</si>
  <si>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</si>
  <si>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</si>
  <si>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</si>
  <si>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</si>
  <si>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</si>
  <si>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</si>
  <si>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</si>
  <si>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</si>
  <si>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</si>
  <si>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</si>
  <si>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</si>
  <si>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</si>
  <si>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</si>
  <si>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</si>
  <si>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</si>
  <si>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</si>
  <si>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</si>
  <si>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90.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</si>
  <si>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</si>
  <si>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</si>
  <si>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</si>
  <si>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</si>
  <si>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</si>
  <si>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</si>
  <si>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</si>
  <si>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</si>
  <si>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</si>
  <si>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</si>
  <si>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</si>
  <si>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</si>
  <si>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</si>
  <si>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</si>
  <si>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</si>
  <si>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</si>
  <si>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</si>
  <si>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</si>
  <si>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</si>
  <si>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</si>
  <si>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</si>
  <si>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</si>
  <si>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</si>
  <si>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</si>
  <si>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</si>
  <si>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</si>
  <si>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</si>
  <si>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</si>
  <si>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</si>
  <si>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</si>
  <si>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</si>
  <si>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</si>
  <si>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</si>
  <si>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</si>
  <si>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</si>
  <si>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</si>
  <si>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</si>
  <si>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</si>
  <si>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</si>
  <si>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</si>
  <si>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</si>
  <si>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</si>
  <si>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</si>
  <si>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</si>
  <si>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</si>
  <si>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</si>
  <si>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Výkaz výměr - cenová nabídka</t>
  </si>
  <si>
    <t>Modernizace chladíren LDA</t>
  </si>
  <si>
    <t>Celkem v Kč bez DPH</t>
  </si>
  <si>
    <t>Soupis dodávek a prací</t>
  </si>
  <si>
    <t xml:space="preserve">Účastník
Dodavatel </t>
  </si>
  <si>
    <t>Název</t>
  </si>
  <si>
    <t xml:space="preserve">
IČ:</t>
  </si>
  <si>
    <t xml:space="preserve">Celkem v Kč bez DPH </t>
  </si>
  <si>
    <t>Cenové a smluvní podmínky</t>
  </si>
  <si>
    <t xml:space="preserve">Světlo </t>
  </si>
  <si>
    <t>Termostatický expanzní ventil, tryska, solenoid, průhledítko, uzavírací ventily</t>
  </si>
  <si>
    <t>Kondenzační jednotka 1.18 - 1652W (výp. -10°C;přeh. 8K; ok. Tepl. 32°C; 400V 3~50Hz; Dew) rozměr 930x575x690mm (dxšxv), R449A</t>
  </si>
  <si>
    <t>Chladící box bez podlahy, opláštění izolační panel PIR ISO 60, ocelový zinkovaný plech 0,5mm, RAL 9002 včetně olištování</t>
  </si>
  <si>
    <t>x</t>
  </si>
  <si>
    <t>Kondenzační jednotka 1.01 - 1798W (výp. -10°C;přeh. 8K; ok. Tepl. 32°C; 400V 3~50Hz; Dew) rozměr 930x575x690mm (dxšxv), R449A</t>
  </si>
  <si>
    <t>Cu potrubí vč. tepelné izolace na bázi syntetického kaučuku s uzavřenými buňkami, tepelná vodivost 0,036W/mK, včetně všech přídavných materiálů pro spojování</t>
  </si>
  <si>
    <t>Kondenzační jednotka 1.03 - 2594W (výp. -10°C;přeh. 8K; ok. Tepl. 32°C; 400V 3~50Hz; Dew) rozměr 1145x575x690mm (dxšxv), R449A</t>
  </si>
  <si>
    <t>Kondenzační jednotka 1.05 - 3275W (výp. -10°C;přeh. 8K; ok. Tepl. 32°C; 400V 3~50Hz; Dew) rozměr 1145x575x690mm (dxšxv), R449A</t>
  </si>
  <si>
    <t>Kondenzační jednotka 1.06 - 2225W (výp. -10°C;přeh. 8K; ok. Tepl. 32°C; 400V 3~50Hz; Dew) rozměr 930x575x690mm (dxšxv), R449A</t>
  </si>
  <si>
    <t>Kondenzační jednotka 1.17 - 4319W (výp. -10°C;přeh. 8K; ok. Tepl. 32°C; 400V 3~50Hz; Dew) rozměr 1145x575x690mm (dxšxv), R449A</t>
  </si>
  <si>
    <t>Kondenzační jednotka 1.19 - 1652W (výp. -10°C;přeh. 8K; ok. Tepl. 32°C; 400V 3~50Hz; Dew) rozměr 930x575x690mm (dxšxv), R449A</t>
  </si>
  <si>
    <t>Kondenzační jednotka 1.20 - 5095W (výp. -10°C;přeh. 8K; ok. Tepl. 32°C; 400V 3~50Hz; Dew) rozměr 1145x575x690mm (dxšxv), R449A</t>
  </si>
  <si>
    <t>Kondenzační jednotka 1.21 - 4319W (výp. -10°C;přeh. 8K; ok. Tepl. 32°C; 400V 3~50Hz; Dew) rozměr 1145x575x690mm (dxšxv), R449A</t>
  </si>
  <si>
    <t>Kondenzační jednotka 1.24 - 1333W (výp. -10°C;přeh. 8K; ok. Tepl. 32°C; 400V 3~50Hz; Dew) rozměr 930x575x690mm (dxšxv), R449A</t>
  </si>
  <si>
    <t>Demontáž stávající technologie chlazení a její ekologická likvidace</t>
  </si>
  <si>
    <t>94.</t>
  </si>
  <si>
    <t xml:space="preserve">Jméno, příjmení a podpis odpovědného zástupce účastníka ………………………..……………
</t>
  </si>
  <si>
    <t>V …………………….………., dne 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</si>
</sst>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\ _K_č"/>
    <numFmt numFmtId="165" formatCode="#,##0.00\ _K_č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2"/>
      <name val="Arial Black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formata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sz val="12"/>
      <name val="formata"/>
      <family val="2"/>
    </font>
    <font>
      <sz val="12"/>
      <color indexed="10"/>
      <name val="Arial Black"/>
      <family val="2"/>
    </font>
    <font>
      <sz val="10"/>
      <color indexed="8"/>
      <name val="Arial"/>
      <family val="2"/>
    </font>
    <font>
      <u val="single"/>
      <sz val="12"/>
      <color indexed="8"/>
      <name val="formata"/>
      <family val="2"/>
    </font>
    <font>
      <sz val="10"/>
      <name val="Helv"/>
      <family val="2"/>
    </font>
    <font>
      <sz val="8"/>
      <color indexed="8"/>
      <name val="Arial CE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Arial Black"/>
      <family val="2"/>
    </font>
    <font>
      <i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b/>
      <sz val="14"/>
      <name val="Arial CE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14" fillId="0" borderId="0" applyNumberFormat="0" applyBorder="0">
      <alignment horizontal="left" vertical="center" indent="1"/>
      <protection locked="0"/>
    </xf>
    <xf numFmtId="0" fontId="12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9" fillId="0" borderId="0" applyNumberFormat="0" applyBorder="0">
      <alignment/>
      <protection locked="0"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Alignment="0">
      <protection/>
    </xf>
    <xf numFmtId="0" fontId="17" fillId="0" borderId="1" applyProtection="0">
      <alignment horizontal="left" vertical="center" wrapText="1" indent="2"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12" fillId="0" borderId="2" applyBorder="0" applyProtection="0">
      <alignment horizontal="left"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4" fontId="0" fillId="0" borderId="0" applyFont="0" applyFill="0" applyBorder="0" applyAlignment="0" applyProtection="0"/>
  </cellStyleXfs>
  <cellXfs count="123">
    <xf numFmtId="0" fontId="0" fillId="0" borderId="0" xfId="0"/>
    <xf numFmtId="2" fontId="7" fillId="0" borderId="3" xfId="0" applyNumberFormat="1" applyFont="1" applyBorder="1" applyAlignment="1" applyProtection="1">
      <alignment horizontal="right" wrapText="1" indent="2"/>
      <protection locked="0"/>
    </xf>
    <xf numFmtId="2" fontId="4" fillId="0" borderId="0" xfId="0" applyNumberFormat="1" applyFont="1" applyAlignment="1" applyProtection="1">
      <alignment horizontal="right" indent="2"/>
      <protection locked="0"/>
    </xf>
    <xf numFmtId="2" fontId="10" fillId="2" borderId="4" xfId="0" applyNumberFormat="1" applyFont="1" applyFill="1" applyBorder="1" applyAlignment="1" applyProtection="1">
      <alignment horizontal="right" vertical="top" indent="2"/>
      <protection locked="0"/>
    </xf>
    <xf numFmtId="2" fontId="31" fillId="0" borderId="0" xfId="0" applyNumberFormat="1" applyFont="1" applyBorder="1" applyAlignment="1" applyProtection="1">
      <alignment horizontal="right" indent="2"/>
      <protection locked="0"/>
    </xf>
    <xf numFmtId="4" fontId="10" fillId="2" borderId="4" xfId="0" applyNumberFormat="1" applyFont="1" applyFill="1" applyBorder="1" applyAlignment="1" applyProtection="1">
      <alignment horizontal="right" vertical="top" indent="2"/>
      <protection locked="0"/>
    </xf>
    <xf numFmtId="4" fontId="1" fillId="2" borderId="4" xfId="0" applyNumberFormat="1" applyFont="1" applyFill="1" applyBorder="1" applyAlignment="1" applyProtection="1">
      <alignment horizontal="right" vertical="top" indent="2"/>
      <protection locked="0"/>
    </xf>
    <xf numFmtId="4" fontId="1" fillId="3" borderId="4" xfId="0" applyNumberFormat="1" applyFont="1" applyFill="1" applyBorder="1" applyAlignment="1" applyProtection="1">
      <alignment horizontal="center" vertical="top"/>
      <protection locked="0"/>
    </xf>
    <xf numFmtId="4" fontId="1" fillId="3" borderId="4" xfId="0" applyNumberFormat="1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Border="1" applyAlignment="1" applyProtection="1">
      <alignment/>
      <protection locked="0"/>
    </xf>
    <xf numFmtId="0" fontId="39" fillId="4" borderId="0" xfId="0" applyFont="1" applyFill="1" applyBorder="1" applyAlignment="1" applyProtection="1">
      <alignment horizontal="left"/>
      <protection locked="0"/>
    </xf>
    <xf numFmtId="4" fontId="1" fillId="4" borderId="4" xfId="0" applyNumberFormat="1" applyFont="1" applyFill="1" applyBorder="1" applyAlignment="1" applyProtection="1">
      <alignment horizontal="right" vertical="top" indent="2"/>
      <protection locked="0"/>
    </xf>
    <xf numFmtId="0" fontId="36" fillId="0" borderId="0" xfId="0" applyFont="1" applyBorder="1" applyProtection="1"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horizontal="left" wrapText="1"/>
      <protection locked="0"/>
    </xf>
    <xf numFmtId="0" fontId="33" fillId="0" borderId="0" xfId="0" applyFont="1" applyBorder="1" applyAlignment="1" applyProtection="1">
      <alignment horizontal="left"/>
      <protection locked="0"/>
    </xf>
    <xf numFmtId="164" fontId="31" fillId="0" borderId="0" xfId="0" applyNumberFormat="1" applyFont="1" applyBorder="1" applyAlignment="1" applyProtection="1">
      <alignment horizontal="right" indent="1"/>
      <protection locked="0"/>
    </xf>
    <xf numFmtId="4" fontId="31" fillId="0" borderId="0" xfId="0" applyNumberFormat="1" applyFont="1" applyBorder="1" applyAlignment="1" applyProtection="1">
      <alignment horizontal="right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2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right" indent="1"/>
      <protection locked="0"/>
    </xf>
    <xf numFmtId="4" fontId="4" fillId="0" borderId="0" xfId="0" applyNumberFormat="1" applyFont="1" applyAlignment="1" applyProtection="1">
      <alignment horizontal="right" inden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/>
      <protection locked="0"/>
    </xf>
    <xf numFmtId="2" fontId="13" fillId="5" borderId="5" xfId="20" applyNumberFormat="1" applyFont="1" applyFill="1" applyBorder="1" applyAlignment="1" applyProtection="1">
      <alignment horizontal="right" vertical="top" indent="2"/>
      <protection locked="0"/>
    </xf>
    <xf numFmtId="0" fontId="28" fillId="0" borderId="0" xfId="0" applyFont="1" applyProtection="1">
      <protection locked="0"/>
    </xf>
    <xf numFmtId="0" fontId="34" fillId="0" borderId="0" xfId="0" applyFont="1" applyBorder="1" applyAlignment="1" applyProtection="1">
      <alignment horizontal="center"/>
      <protection/>
    </xf>
    <xf numFmtId="0" fontId="31" fillId="0" borderId="0" xfId="2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165" fontId="31" fillId="0" borderId="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right" indent="1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164" fontId="7" fillId="0" borderId="8" xfId="0" applyNumberFormat="1" applyFont="1" applyBorder="1" applyAlignment="1" applyProtection="1">
      <alignment horizontal="center" vertical="center" wrapText="1"/>
      <protection/>
    </xf>
    <xf numFmtId="0" fontId="29" fillId="3" borderId="4" xfId="0" applyFont="1" applyFill="1" applyBorder="1" applyAlignment="1" applyProtection="1">
      <alignment horizontal="center"/>
      <protection/>
    </xf>
    <xf numFmtId="16" fontId="29" fillId="2" borderId="4" xfId="0" applyNumberFormat="1" applyFont="1" applyFill="1" applyBorder="1" applyAlignment="1" applyProtection="1">
      <alignment horizontal="center"/>
      <protection/>
    </xf>
    <xf numFmtId="0" fontId="30" fillId="2" borderId="4" xfId="0" applyFont="1" applyFill="1" applyBorder="1" applyAlignment="1" applyProtection="1">
      <alignment horizontal="center"/>
      <protection/>
    </xf>
    <xf numFmtId="0" fontId="10" fillId="2" borderId="4" xfId="20" applyFont="1" applyFill="1" applyBorder="1" applyAlignment="1" applyProtection="1">
      <alignment horizontal="left" vertical="center" wrapText="1"/>
      <protection/>
    </xf>
    <xf numFmtId="0" fontId="10" fillId="2" borderId="4" xfId="0" applyFont="1" applyFill="1" applyBorder="1" applyAlignment="1" applyProtection="1">
      <alignment horizontal="center" vertical="center"/>
      <protection/>
    </xf>
    <xf numFmtId="165" fontId="10" fillId="2" borderId="4" xfId="0" applyNumberFormat="1" applyFont="1" applyFill="1" applyBorder="1" applyAlignment="1" applyProtection="1">
      <alignment vertical="center"/>
      <protection/>
    </xf>
    <xf numFmtId="0" fontId="15" fillId="0" borderId="4" xfId="0" applyFont="1" applyBorder="1" applyAlignment="1" applyProtection="1">
      <alignment horizontal="center"/>
      <protection/>
    </xf>
    <xf numFmtId="0" fontId="15" fillId="3" borderId="4" xfId="0" applyFont="1" applyFill="1" applyBorder="1" applyAlignment="1" applyProtection="1">
      <alignment horizontal="center"/>
      <protection/>
    </xf>
    <xf numFmtId="0" fontId="23" fillId="0" borderId="4" xfId="0" applyFont="1" applyBorder="1" applyAlignment="1" applyProtection="1">
      <alignment horizontal="center"/>
      <protection/>
    </xf>
    <xf numFmtId="0" fontId="1" fillId="0" borderId="4" xfId="20" applyFont="1" applyBorder="1" applyAlignment="1" applyProtection="1">
      <alignment horizontal="left" vertical="center" wrapText="1"/>
      <protection/>
    </xf>
    <xf numFmtId="0" fontId="15" fillId="0" borderId="4" xfId="0" applyFont="1" applyBorder="1" applyAlignment="1" applyProtection="1">
      <alignment horizontal="center" vertical="center"/>
      <protection/>
    </xf>
    <xf numFmtId="165" fontId="15" fillId="0" borderId="4" xfId="0" applyNumberFormat="1" applyFont="1" applyBorder="1" applyAlignment="1" applyProtection="1">
      <alignment vertical="center"/>
      <protection/>
    </xf>
    <xf numFmtId="0" fontId="29" fillId="2" borderId="4" xfId="0" applyFont="1" applyFill="1" applyBorder="1" applyAlignment="1" applyProtection="1">
      <alignment horizontal="center"/>
      <protection/>
    </xf>
    <xf numFmtId="0" fontId="29" fillId="2" borderId="4" xfId="0" applyFont="1" applyFill="1" applyBorder="1" applyAlignment="1" applyProtection="1">
      <alignment horizontal="center" vertical="center"/>
      <protection/>
    </xf>
    <xf numFmtId="165" fontId="29" fillId="2" borderId="4" xfId="0" applyNumberFormat="1" applyFont="1" applyFill="1" applyBorder="1" applyAlignment="1" applyProtection="1">
      <alignment vertical="center"/>
      <protection/>
    </xf>
    <xf numFmtId="165" fontId="15" fillId="0" borderId="4" xfId="0" applyNumberFormat="1" applyFont="1" applyBorder="1" applyAlignment="1" applyProtection="1">
      <alignment horizontal="center" vertical="center"/>
      <protection/>
    </xf>
    <xf numFmtId="0" fontId="1" fillId="3" borderId="4" xfId="2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/>
      <protection/>
    </xf>
    <xf numFmtId="165" fontId="15" fillId="3" borderId="4" xfId="0" applyNumberFormat="1" applyFont="1" applyFill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"/>
      <protection/>
    </xf>
    <xf numFmtId="0" fontId="29" fillId="6" borderId="4" xfId="0" applyFont="1" applyFill="1" applyBorder="1" applyAlignment="1" applyProtection="1">
      <alignment horizontal="center"/>
      <protection/>
    </xf>
    <xf numFmtId="0" fontId="13" fillId="5" borderId="10" xfId="20" applyFont="1" applyFill="1" applyBorder="1" applyAlignment="1" applyProtection="1">
      <alignment horizontal="left" vertical="top" indent="1"/>
      <protection/>
    </xf>
    <xf numFmtId="0" fontId="13" fillId="5" borderId="5" xfId="20" applyFont="1" applyFill="1" applyBorder="1" applyAlignment="1" applyProtection="1">
      <alignment horizontal="center" vertical="top"/>
      <protection/>
    </xf>
    <xf numFmtId="4" fontId="13" fillId="5" borderId="5" xfId="20" applyNumberFormat="1" applyFont="1" applyFill="1" applyBorder="1" applyAlignment="1" applyProtection="1">
      <alignment horizontal="right" vertical="top" indent="1"/>
      <protection/>
    </xf>
    <xf numFmtId="4" fontId="35" fillId="0" borderId="0" xfId="20" applyNumberFormat="1" applyFont="1" applyBorder="1" applyAlignment="1" applyProtection="1">
      <alignment horizontal="right" indent="1"/>
      <protection/>
    </xf>
    <xf numFmtId="3" fontId="8" fillId="0" borderId="0" xfId="0" applyNumberFormat="1" applyFont="1" applyAlignment="1" applyProtection="1">
      <alignment horizontal="right" indent="1"/>
      <protection/>
    </xf>
    <xf numFmtId="164" fontId="9" fillId="0" borderId="0" xfId="0" applyNumberFormat="1" applyFont="1" applyAlignment="1" applyProtection="1">
      <alignment horizontal="right" wrapText="1" indent="1"/>
      <protection/>
    </xf>
    <xf numFmtId="164" fontId="7" fillId="0" borderId="11" xfId="0" applyNumberFormat="1" applyFont="1" applyBorder="1" applyAlignment="1" applyProtection="1">
      <alignment horizontal="center" vertical="center"/>
      <protection/>
    </xf>
    <xf numFmtId="4" fontId="13" fillId="2" borderId="4" xfId="20" applyNumberFormat="1" applyFont="1" applyFill="1" applyBorder="1" applyAlignment="1" applyProtection="1">
      <alignment horizontal="right" indent="1"/>
      <protection/>
    </xf>
    <xf numFmtId="4" fontId="12" fillId="0" borderId="4" xfId="20" applyNumberFormat="1" applyFont="1" applyBorder="1" applyAlignment="1" applyProtection="1">
      <alignment horizontal="right" indent="1"/>
      <protection/>
    </xf>
    <xf numFmtId="4" fontId="13" fillId="7" borderId="4" xfId="20" applyNumberFormat="1" applyFont="1" applyFill="1" applyBorder="1" applyAlignment="1" applyProtection="1">
      <alignment horizontal="right" indent="1"/>
      <protection/>
    </xf>
    <xf numFmtId="4" fontId="13" fillId="2" borderId="4" xfId="20" applyNumberFormat="1" applyFont="1" applyFill="1" applyBorder="1" applyAlignment="1" applyProtection="1">
      <alignment horizontal="right" indent="1"/>
      <protection/>
    </xf>
    <xf numFmtId="4" fontId="12" fillId="3" borderId="4" xfId="20" applyNumberFormat="1" applyFont="1" applyFill="1" applyBorder="1" applyAlignment="1" applyProtection="1">
      <alignment horizontal="right" indent="1"/>
      <protection/>
    </xf>
    <xf numFmtId="4" fontId="13" fillId="5" borderId="12" xfId="20" applyNumberFormat="1" applyFont="1" applyFill="1" applyBorder="1" applyAlignment="1" applyProtection="1">
      <alignment horizontal="right" vertical="top" indent="1"/>
      <protection/>
    </xf>
    <xf numFmtId="2" fontId="31" fillId="0" borderId="0" xfId="0" applyNumberFormat="1" applyFont="1" applyBorder="1" applyAlignment="1" applyProtection="1">
      <alignment horizontal="right" vertical="top" indent="2"/>
      <protection/>
    </xf>
    <xf numFmtId="2" fontId="7" fillId="0" borderId="0" xfId="0" applyNumberFormat="1" applyFont="1" applyAlignment="1" applyProtection="1">
      <alignment horizontal="right" indent="2"/>
      <protection/>
    </xf>
    <xf numFmtId="2" fontId="7" fillId="0" borderId="13" xfId="0" applyNumberFormat="1" applyFont="1" applyBorder="1" applyAlignment="1" applyProtection="1">
      <alignment horizontal="center" vertical="center" wrapText="1"/>
      <protection/>
    </xf>
    <xf numFmtId="0" fontId="24" fillId="0" borderId="4" xfId="0" applyFont="1" applyBorder="1" applyAlignment="1" applyProtection="1">
      <alignment horizontal="left" vertical="center"/>
      <protection locked="0"/>
    </xf>
    <xf numFmtId="44" fontId="0" fillId="0" borderId="0" xfId="94" applyFont="1" applyProtection="1">
      <protection locked="0"/>
    </xf>
    <xf numFmtId="44" fontId="0" fillId="4" borderId="0" xfId="94" applyFont="1" applyFill="1" applyAlignment="1" applyProtection="1">
      <alignment/>
      <protection locked="0"/>
    </xf>
    <xf numFmtId="0" fontId="24" fillId="0" borderId="4" xfId="0" applyFont="1" applyBorder="1" applyAlignment="1" applyProtection="1">
      <alignment vertical="center" wrapText="1"/>
      <protection/>
    </xf>
    <xf numFmtId="0" fontId="0" fillId="0" borderId="0" xfId="0" applyProtection="1">
      <protection/>
    </xf>
    <xf numFmtId="44" fontId="0" fillId="0" borderId="0" xfId="94" applyFont="1" applyProtection="1">
      <protection/>
    </xf>
    <xf numFmtId="0" fontId="24" fillId="0" borderId="0" xfId="0" applyFont="1" applyProtection="1">
      <protection/>
    </xf>
    <xf numFmtId="0" fontId="30" fillId="3" borderId="4" xfId="0" applyFont="1" applyFill="1" applyBorder="1" applyAlignment="1" applyProtection="1">
      <alignment horizontal="center"/>
      <protection/>
    </xf>
    <xf numFmtId="0" fontId="10" fillId="3" borderId="4" xfId="20" applyFont="1" applyFill="1" applyBorder="1" applyAlignment="1" applyProtection="1">
      <alignment horizontal="left" vertical="center" wrapText="1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165" fontId="10" fillId="3" borderId="14" xfId="0" applyNumberFormat="1" applyFont="1" applyFill="1" applyBorder="1" applyAlignment="1" applyProtection="1">
      <alignment vertical="center"/>
      <protection/>
    </xf>
    <xf numFmtId="44" fontId="13" fillId="3" borderId="4" xfId="94" applyFont="1" applyFill="1" applyBorder="1" applyAlignment="1" applyProtection="1">
      <alignment horizontal="right" inden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165" fontId="10" fillId="3" borderId="16" xfId="0" applyNumberFormat="1" applyFont="1" applyFill="1" applyBorder="1" applyAlignment="1" applyProtection="1">
      <alignment vertical="center"/>
      <protection/>
    </xf>
    <xf numFmtId="0" fontId="23" fillId="3" borderId="4" xfId="0" applyFont="1" applyFill="1" applyBorder="1" applyAlignment="1" applyProtection="1">
      <alignment horizontal="center"/>
      <protection/>
    </xf>
    <xf numFmtId="165" fontId="10" fillId="3" borderId="17" xfId="0" applyNumberFormat="1" applyFont="1" applyFill="1" applyBorder="1" applyAlignment="1" applyProtection="1">
      <alignment vertical="center"/>
      <protection/>
    </xf>
    <xf numFmtId="165" fontId="10" fillId="3" borderId="18" xfId="0" applyNumberFormat="1" applyFont="1" applyFill="1" applyBorder="1" applyAlignment="1" applyProtection="1">
      <alignment vertical="center"/>
      <protection/>
    </xf>
    <xf numFmtId="165" fontId="10" fillId="3" borderId="4" xfId="0" applyNumberFormat="1" applyFont="1" applyFill="1" applyBorder="1" applyAlignment="1" applyProtection="1">
      <alignment vertical="center"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165" fontId="1" fillId="3" borderId="4" xfId="0" applyNumberFormat="1" applyFont="1" applyFill="1" applyBorder="1" applyAlignment="1" applyProtection="1">
      <alignment vertical="center"/>
      <protection/>
    </xf>
    <xf numFmtId="44" fontId="13" fillId="3" borderId="4" xfId="94" applyFont="1" applyFill="1" applyBorder="1" applyAlignment="1" applyProtection="1">
      <alignment horizontal="right" indent="1"/>
      <protection/>
    </xf>
    <xf numFmtId="0" fontId="10" fillId="6" borderId="0" xfId="20" applyFont="1" applyFill="1" applyBorder="1" applyAlignment="1" applyProtection="1">
      <alignment horizontal="left" vertical="center" wrapText="1"/>
      <protection/>
    </xf>
    <xf numFmtId="0" fontId="24" fillId="6" borderId="0" xfId="0" applyFont="1" applyFill="1" applyProtection="1">
      <protection/>
    </xf>
    <xf numFmtId="44" fontId="24" fillId="6" borderId="11" xfId="94" applyFont="1" applyFill="1" applyBorder="1" applyProtection="1">
      <protection/>
    </xf>
    <xf numFmtId="0" fontId="0" fillId="0" borderId="0" xfId="0" applyAlignment="1" applyProtection="1">
      <alignment/>
      <protection/>
    </xf>
    <xf numFmtId="0" fontId="38" fillId="0" borderId="19" xfId="0" applyFont="1" applyBorder="1" applyAlignment="1" applyProtection="1">
      <alignment horizontal="center"/>
      <protection locked="0"/>
    </xf>
    <xf numFmtId="0" fontId="8" fillId="0" borderId="4" xfId="20" applyFont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wrapText="1"/>
      <protection/>
    </xf>
    <xf numFmtId="0" fontId="12" fillId="0" borderId="15" xfId="20" applyFont="1" applyBorder="1" applyAlignment="1" applyProtection="1">
      <alignment horizontal="left" vertical="center" wrapText="1"/>
      <protection/>
    </xf>
    <xf numFmtId="0" fontId="12" fillId="0" borderId="20" xfId="20" applyFont="1" applyBorder="1" applyAlignment="1" applyProtection="1">
      <alignment horizontal="left" vertical="center" wrapText="1"/>
      <protection/>
    </xf>
    <xf numFmtId="0" fontId="12" fillId="0" borderId="21" xfId="20" applyFont="1" applyBorder="1" applyAlignment="1" applyProtection="1">
      <alignment horizontal="left" vertical="center" wrapText="1"/>
      <protection/>
    </xf>
    <xf numFmtId="0" fontId="31" fillId="0" borderId="15" xfId="22" applyFont="1" applyBorder="1" applyAlignment="1" applyProtection="1">
      <alignment horizontal="center" vertical="top" wrapText="1"/>
      <protection/>
    </xf>
    <xf numFmtId="0" fontId="31" fillId="0" borderId="20" xfId="22" applyFont="1" applyBorder="1" applyAlignment="1" applyProtection="1">
      <alignment horizontal="center" vertical="top" wrapText="1"/>
      <protection/>
    </xf>
    <xf numFmtId="0" fontId="31" fillId="0" borderId="21" xfId="22" applyFont="1" applyBorder="1" applyAlignment="1" applyProtection="1">
      <alignment horizontal="center" vertical="top" wrapText="1"/>
      <protection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Excel Built-in Normal" xfId="21"/>
    <cellStyle name="Hypertextový odkaz" xfId="22"/>
    <cellStyle name="normální 2" xfId="23"/>
    <cellStyle name="Excel Built-in Normal 2" xfId="24"/>
    <cellStyle name="Normal 2" xfId="25"/>
    <cellStyle name="Hypertextový odkaz 2" xfId="26"/>
    <cellStyle name="normální 2 2" xfId="27"/>
    <cellStyle name="Styl 1" xfId="28"/>
    <cellStyle name="normální 2_SV M14 3E Hlubzakl" xfId="29"/>
    <cellStyle name="blokcen" xfId="30"/>
    <cellStyle name="Nadpis Hyp" xfId="31"/>
    <cellStyle name="Normální 4" xfId="32"/>
    <cellStyle name="Normální 5" xfId="33"/>
    <cellStyle name="Normální 7" xfId="34"/>
    <cellStyle name="MJPolozky" xfId="35"/>
    <cellStyle name="Excel Built-in Normal 2 2" xfId="36"/>
    <cellStyle name="normální 2 3" xfId="37"/>
    <cellStyle name="normální 3" xfId="38"/>
    <cellStyle name="normální 4 2" xfId="39"/>
    <cellStyle name="Excel Built-in Normal 3" xfId="40"/>
    <cellStyle name="normální 2 4" xfId="41"/>
    <cellStyle name="normální 4 3" xfId="42"/>
    <cellStyle name="Excel Built-in Normal 4" xfId="43"/>
    <cellStyle name="normální 2 5" xfId="44"/>
    <cellStyle name="normální 4 4" xfId="45"/>
    <cellStyle name="Excel Built-in Normal 5" xfId="46"/>
    <cellStyle name="normální 2 6" xfId="47"/>
    <cellStyle name="normální 4 5" xfId="48"/>
    <cellStyle name="Excel Built-in Normal 6" xfId="49"/>
    <cellStyle name="normální 2 7" xfId="50"/>
    <cellStyle name="normální 4 6" xfId="51"/>
    <cellStyle name="Excel Built-in Normal 7" xfId="52"/>
    <cellStyle name="Excel Built-in Normal 8" xfId="53"/>
    <cellStyle name="normální 2 8" xfId="54"/>
    <cellStyle name="normální 4 7" xfId="55"/>
    <cellStyle name="Excel Built-in Normal 9" xfId="56"/>
    <cellStyle name="Excel Built-in Normal 2 7" xfId="57"/>
    <cellStyle name="Excel Built-in Normal 13" xfId="58"/>
    <cellStyle name="Excel Built-in Normal 22" xfId="59"/>
    <cellStyle name="Excel Built-in Normal 2 15" xfId="60"/>
    <cellStyle name="Excel Built-in Normal 2 12" xfId="61"/>
    <cellStyle name="Excel Built-in Normal 2 21" xfId="62"/>
    <cellStyle name="Excel Built-in Normal 2 5" xfId="63"/>
    <cellStyle name="Excel Built-in Normal 2 3" xfId="64"/>
    <cellStyle name="Excel Built-in Normal 2 16" xfId="65"/>
    <cellStyle name="Excel Built-in Normal 2 13" xfId="66"/>
    <cellStyle name="Excel Built-in Normal 2 4" xfId="67"/>
    <cellStyle name="Excel Built-in Normal 2 18" xfId="68"/>
    <cellStyle name="Excel Built-in Normal 2 6" xfId="69"/>
    <cellStyle name="Excel Built-in Normal 2 8" xfId="70"/>
    <cellStyle name="Excel Built-in Normal 2 10" xfId="71"/>
    <cellStyle name="Excel Built-in Normal 10" xfId="72"/>
    <cellStyle name="Excel Built-in Normal 2 9" xfId="73"/>
    <cellStyle name="Excel Built-in Normal 11" xfId="74"/>
    <cellStyle name="Excel Built-in Normal 2 14" xfId="75"/>
    <cellStyle name="Excel Built-in Normal 12" xfId="76"/>
    <cellStyle name="Excel Built-in Normal 2 11" xfId="77"/>
    <cellStyle name="Excel Built-in Normal 14" xfId="78"/>
    <cellStyle name="Excel Built-in Normal 15" xfId="79"/>
    <cellStyle name="Excel Built-in Normal 2 17" xfId="80"/>
    <cellStyle name="Excel Built-in Normal 16" xfId="81"/>
    <cellStyle name="Excel Built-in Normal 17" xfId="82"/>
    <cellStyle name="Excel Built-in Normal 2 19" xfId="83"/>
    <cellStyle name="Excel Built-in Normal 18" xfId="84"/>
    <cellStyle name="Excel Built-in Normal 19" xfId="85"/>
    <cellStyle name="Excel Built-in Normal 20" xfId="86"/>
    <cellStyle name="Excel Built-in Normal 21" xfId="87"/>
    <cellStyle name="Excel Built-in Normal 2 20" xfId="88"/>
    <cellStyle name="Excel Built-in Normal 23" xfId="89"/>
    <cellStyle name="Excel Built-in Normal 24" xfId="90"/>
    <cellStyle name="Excel Built-in Normal 25" xfId="91"/>
    <cellStyle name="Excel Built-in Normal 26" xfId="92"/>
    <cellStyle name="Excel Built-in Normal 27" xfId="93"/>
    <cellStyle name="Měna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 topLeftCell="A1">
      <selection activeCell="H11" sqref="H11"/>
    </sheetView>
  </sheetViews>
  <sheetFormatPr defaultColWidth="9.140625" defaultRowHeight="15"/>
  <cols>
    <col min="1" max="1" width="13.57421875" style="20" customWidth="1"/>
    <col min="2" max="2" width="29.421875" style="20" customWidth="1"/>
    <col min="3" max="3" width="7.8515625" style="20" customWidth="1"/>
    <col min="4" max="4" width="8.140625" style="20" customWidth="1"/>
    <col min="5" max="5" width="20.00390625" style="89" customWidth="1"/>
    <col min="6" max="16384" width="9.140625" style="20" customWidth="1"/>
  </cols>
  <sheetData>
    <row r="1" spans="1:5" ht="25.5" customHeight="1">
      <c r="A1" s="113" t="s">
        <v>180</v>
      </c>
      <c r="B1" s="113"/>
      <c r="C1" s="113"/>
      <c r="D1" s="113"/>
      <c r="E1" s="113"/>
    </row>
    <row r="2" spans="1:5" ht="25.5" customHeight="1">
      <c r="A2" s="88" t="s">
        <v>185</v>
      </c>
      <c r="B2" s="114" t="s">
        <v>181</v>
      </c>
      <c r="C2" s="114"/>
      <c r="D2" s="114"/>
      <c r="E2" s="114"/>
    </row>
    <row r="3" spans="1:5" ht="54" customHeight="1">
      <c r="A3" s="91" t="s">
        <v>184</v>
      </c>
      <c r="B3" s="115" t="s">
        <v>186</v>
      </c>
      <c r="C3" s="115"/>
      <c r="D3" s="115"/>
      <c r="E3" s="115"/>
    </row>
    <row r="4" spans="1:5" ht="15">
      <c r="A4" s="92"/>
      <c r="B4" s="92"/>
      <c r="C4" s="92"/>
      <c r="D4" s="92"/>
      <c r="E4" s="93"/>
    </row>
    <row r="5" spans="1:5" ht="15">
      <c r="A5" s="92"/>
      <c r="B5" s="94" t="s">
        <v>71</v>
      </c>
      <c r="C5" s="92"/>
      <c r="D5" s="92"/>
      <c r="E5" s="93"/>
    </row>
    <row r="6" spans="1:5" ht="15">
      <c r="A6" s="92"/>
      <c r="B6" s="92"/>
      <c r="C6" s="92"/>
      <c r="D6" s="92"/>
      <c r="E6" s="93"/>
    </row>
    <row r="7" spans="1:5" ht="15.75" thickBot="1">
      <c r="A7" s="95" t="s">
        <v>22</v>
      </c>
      <c r="B7" s="96" t="s">
        <v>26</v>
      </c>
      <c r="C7" s="97" t="s">
        <v>10</v>
      </c>
      <c r="D7" s="98">
        <v>1</v>
      </c>
      <c r="E7" s="99">
        <f>Položky!I5</f>
        <v>0</v>
      </c>
    </row>
    <row r="8" spans="1:5" ht="15">
      <c r="A8" s="95" t="s">
        <v>27</v>
      </c>
      <c r="B8" s="96" t="s">
        <v>28</v>
      </c>
      <c r="C8" s="100" t="s">
        <v>10</v>
      </c>
      <c r="D8" s="101">
        <v>1</v>
      </c>
      <c r="E8" s="99">
        <f>Položky!I13</f>
        <v>0</v>
      </c>
    </row>
    <row r="9" spans="1:5" ht="15.75" thickBot="1">
      <c r="A9" s="102"/>
      <c r="B9" s="96" t="s">
        <v>30</v>
      </c>
      <c r="C9" s="100" t="s">
        <v>10</v>
      </c>
      <c r="D9" s="103">
        <v>1</v>
      </c>
      <c r="E9" s="99">
        <f>Položky!I22</f>
        <v>0</v>
      </c>
    </row>
    <row r="10" spans="1:5" ht="15">
      <c r="A10" s="95" t="s">
        <v>32</v>
      </c>
      <c r="B10" s="96" t="s">
        <v>33</v>
      </c>
      <c r="C10" s="97" t="s">
        <v>10</v>
      </c>
      <c r="D10" s="104">
        <v>1</v>
      </c>
      <c r="E10" s="99">
        <f>Položky!I25</f>
        <v>0</v>
      </c>
    </row>
    <row r="11" spans="1:5" ht="15">
      <c r="A11" s="95" t="s">
        <v>35</v>
      </c>
      <c r="B11" s="96" t="s">
        <v>36</v>
      </c>
      <c r="C11" s="97" t="s">
        <v>10</v>
      </c>
      <c r="D11" s="105">
        <v>1</v>
      </c>
      <c r="E11" s="99">
        <f>Položky!I33</f>
        <v>0</v>
      </c>
    </row>
    <row r="12" spans="1:5" ht="15">
      <c r="A12" s="95" t="s">
        <v>38</v>
      </c>
      <c r="B12" s="96" t="s">
        <v>39</v>
      </c>
      <c r="C12" s="97" t="s">
        <v>10</v>
      </c>
      <c r="D12" s="105">
        <v>1</v>
      </c>
      <c r="E12" s="99">
        <f>Položky!I41</f>
        <v>0</v>
      </c>
    </row>
    <row r="13" spans="1:5" ht="15">
      <c r="A13" s="95" t="s">
        <v>42</v>
      </c>
      <c r="B13" s="96" t="s">
        <v>43</v>
      </c>
      <c r="C13" s="97" t="s">
        <v>10</v>
      </c>
      <c r="D13" s="105">
        <v>1</v>
      </c>
      <c r="E13" s="99">
        <f>Položky!I53</f>
        <v>0</v>
      </c>
    </row>
    <row r="14" spans="1:5" ht="15">
      <c r="A14" s="95" t="s">
        <v>45</v>
      </c>
      <c r="B14" s="96" t="s">
        <v>46</v>
      </c>
      <c r="C14" s="97" t="s">
        <v>10</v>
      </c>
      <c r="D14" s="105">
        <v>1</v>
      </c>
      <c r="E14" s="99">
        <f>Položky!I61</f>
        <v>0</v>
      </c>
    </row>
    <row r="15" spans="1:5" ht="15">
      <c r="A15" s="95" t="s">
        <v>47</v>
      </c>
      <c r="B15" s="96" t="s">
        <v>48</v>
      </c>
      <c r="C15" s="97" t="s">
        <v>10</v>
      </c>
      <c r="D15" s="105">
        <v>1</v>
      </c>
      <c r="E15" s="99">
        <f>Položky!I69</f>
        <v>0</v>
      </c>
    </row>
    <row r="16" spans="1:5" ht="15">
      <c r="A16" s="95" t="s">
        <v>49</v>
      </c>
      <c r="B16" s="96" t="s">
        <v>50</v>
      </c>
      <c r="C16" s="97" t="s">
        <v>10</v>
      </c>
      <c r="D16" s="105">
        <v>1</v>
      </c>
      <c r="E16" s="99">
        <f>Položky!I77</f>
        <v>0</v>
      </c>
    </row>
    <row r="17" spans="1:5" ht="15">
      <c r="A17" s="95"/>
      <c r="B17" s="96" t="s">
        <v>51</v>
      </c>
      <c r="C17" s="97" t="s">
        <v>10</v>
      </c>
      <c r="D17" s="105">
        <v>1</v>
      </c>
      <c r="E17" s="99">
        <f>Položky!I86</f>
        <v>0</v>
      </c>
    </row>
    <row r="18" spans="1:5" ht="15">
      <c r="A18" s="95" t="s">
        <v>54</v>
      </c>
      <c r="B18" s="96" t="s">
        <v>53</v>
      </c>
      <c r="C18" s="97" t="s">
        <v>10</v>
      </c>
      <c r="D18" s="105">
        <v>1</v>
      </c>
      <c r="E18" s="99">
        <f>Položky!I89</f>
        <v>0</v>
      </c>
    </row>
    <row r="19" spans="1:5" ht="15">
      <c r="A19" s="102"/>
      <c r="B19" s="96" t="s">
        <v>70</v>
      </c>
      <c r="C19" s="106"/>
      <c r="D19" s="107"/>
      <c r="E19" s="108">
        <f>Položky!I99</f>
        <v>0</v>
      </c>
    </row>
    <row r="20" spans="1:5" ht="15.75" thickBot="1">
      <c r="A20" s="92"/>
      <c r="B20" s="92"/>
      <c r="C20" s="92"/>
      <c r="D20" s="92"/>
      <c r="E20" s="93"/>
    </row>
    <row r="21" spans="1:5" ht="15.75" thickBot="1">
      <c r="A21" s="92"/>
      <c r="B21" s="109" t="s">
        <v>187</v>
      </c>
      <c r="C21" s="110"/>
      <c r="D21" s="110"/>
      <c r="E21" s="111">
        <f>SUM(E7:E19)</f>
        <v>0</v>
      </c>
    </row>
    <row r="22" spans="1:5" ht="15">
      <c r="A22" s="92"/>
      <c r="B22" s="92"/>
      <c r="C22" s="92"/>
      <c r="D22" s="92"/>
      <c r="E22" s="93"/>
    </row>
    <row r="23" spans="1:5" ht="43.5" customHeight="1">
      <c r="A23" s="10" t="s">
        <v>207</v>
      </c>
      <c r="B23" s="10"/>
      <c r="C23" s="92"/>
      <c r="D23" s="92"/>
      <c r="E23" s="93"/>
    </row>
    <row r="24" spans="1:5" ht="15">
      <c r="A24" s="92"/>
      <c r="B24" s="92"/>
      <c r="C24" s="92"/>
      <c r="D24" s="92"/>
      <c r="E24" s="93"/>
    </row>
    <row r="25" spans="1:5" ht="42.75" customHeight="1">
      <c r="A25" s="9" t="s">
        <v>206</v>
      </c>
      <c r="B25" s="9"/>
      <c r="C25" s="9"/>
      <c r="D25" s="9"/>
      <c r="E25" s="90"/>
    </row>
    <row r="26" spans="1:5" ht="15">
      <c r="A26" s="112"/>
      <c r="B26" s="92"/>
      <c r="C26" s="92"/>
      <c r="D26" s="92"/>
      <c r="E26" s="93"/>
    </row>
    <row r="27" spans="1:5" ht="15">
      <c r="A27" s="92"/>
      <c r="B27" s="92"/>
      <c r="C27" s="92"/>
      <c r="D27" s="92"/>
      <c r="E27" s="93"/>
    </row>
    <row r="28" spans="1:5" ht="15">
      <c r="A28" s="92"/>
      <c r="B28" s="92"/>
      <c r="C28" s="92"/>
      <c r="D28" s="92"/>
      <c r="E28" s="93"/>
    </row>
    <row r="29" spans="1:5" ht="15">
      <c r="A29" s="92"/>
      <c r="B29" s="92"/>
      <c r="C29" s="92"/>
      <c r="D29" s="92"/>
      <c r="E29" s="93"/>
    </row>
    <row r="30" spans="1:5" ht="15">
      <c r="A30" s="92"/>
      <c r="B30" s="92"/>
      <c r="C30" s="92"/>
      <c r="D30" s="92"/>
      <c r="E30" s="93"/>
    </row>
    <row r="31" spans="1:5" ht="15">
      <c r="A31" s="92"/>
      <c r="B31" s="92"/>
      <c r="C31" s="92"/>
      <c r="D31" s="92"/>
      <c r="E31" s="93"/>
    </row>
    <row r="32" spans="1:5" ht="15">
      <c r="A32" s="92"/>
      <c r="B32" s="92"/>
      <c r="C32" s="92"/>
      <c r="D32" s="92"/>
      <c r="E32" s="93"/>
    </row>
    <row r="33" spans="1:5" ht="15">
      <c r="A33" s="92"/>
      <c r="B33" s="92"/>
      <c r="C33" s="92"/>
      <c r="D33" s="92"/>
      <c r="E33" s="93"/>
    </row>
    <row r="34" spans="1:5" ht="15">
      <c r="A34" s="92"/>
      <c r="B34" s="92"/>
      <c r="C34" s="92"/>
      <c r="D34" s="92"/>
      <c r="E34" s="93"/>
    </row>
    <row r="35" spans="1:5" ht="15">
      <c r="A35" s="92"/>
      <c r="B35" s="92"/>
      <c r="C35" s="92"/>
      <c r="D35" s="92"/>
      <c r="E35" s="93"/>
    </row>
    <row r="36" spans="1:5" ht="15">
      <c r="A36" s="92"/>
      <c r="B36" s="92"/>
      <c r="C36" s="92"/>
      <c r="D36" s="92"/>
      <c r="E36" s="93"/>
    </row>
  </sheetData>
  <sheetProtection algorithmName="SHA-512" hashValue="/Z4MhAmawbfpShPqdbmHfL+S6sUvglfCgO5TXfucGgrswxP8uSVH6YPhZoCKF4dS1r0BD8Y5eItjjYgPtjWYKA==" saltValue="stHVoQCzGWWsqi7atCrIYw==" spinCount="100000" sheet="1" objects="1" scenarios="1"/>
  <mergeCells count="3">
    <mergeCell ref="A1:E1"/>
    <mergeCell ref="B2:E2"/>
    <mergeCell ref="B3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21"/>
  <sheetViews>
    <sheetView tabSelected="1" zoomScale="80" zoomScaleNormal="80" workbookViewId="0" topLeftCell="A1">
      <selection activeCell="L9" sqref="L9"/>
    </sheetView>
  </sheetViews>
  <sheetFormatPr defaultColWidth="9.140625" defaultRowHeight="15"/>
  <cols>
    <col min="1" max="1" width="2.8515625" style="20" customWidth="1"/>
    <col min="2" max="2" width="7.28125" style="32" customWidth="1"/>
    <col min="3" max="3" width="8.421875" style="32" customWidth="1"/>
    <col min="4" max="4" width="8.00390625" style="32" customWidth="1"/>
    <col min="5" max="5" width="61.28125" style="20" customWidth="1"/>
    <col min="6" max="6" width="10.421875" style="20" customWidth="1"/>
    <col min="7" max="7" width="11.57421875" style="20" customWidth="1"/>
    <col min="8" max="8" width="16.28125" style="20" bestFit="1" customWidth="1"/>
    <col min="9" max="9" width="13.57421875" style="20" customWidth="1"/>
    <col min="10" max="10" width="9.140625" style="20" customWidth="1"/>
    <col min="11" max="11" width="11.421875" style="34" bestFit="1" customWidth="1"/>
    <col min="12" max="12" width="14.8515625" style="20" bestFit="1" customWidth="1"/>
    <col min="13" max="16384" width="9.140625" style="20" customWidth="1"/>
  </cols>
  <sheetData>
    <row r="1" spans="2:16" s="12" customFormat="1" ht="41.25" customHeight="1">
      <c r="B1" s="35"/>
      <c r="C1" s="35"/>
      <c r="D1" s="35"/>
      <c r="E1" s="36" t="s">
        <v>181</v>
      </c>
      <c r="F1" s="37"/>
      <c r="G1" s="38"/>
      <c r="H1" s="85"/>
      <c r="I1" s="75"/>
      <c r="K1" s="13"/>
      <c r="L1" s="14"/>
      <c r="M1" s="15"/>
      <c r="N1" s="16"/>
      <c r="O1" s="4"/>
      <c r="P1" s="17"/>
    </row>
    <row r="2" spans="2:11" ht="23.25" customHeight="1">
      <c r="B2" s="39"/>
      <c r="C2" s="39"/>
      <c r="D2" s="39"/>
      <c r="E2" s="116" t="s">
        <v>183</v>
      </c>
      <c r="F2" s="116"/>
      <c r="G2" s="116"/>
      <c r="H2" s="86"/>
      <c r="I2" s="76"/>
      <c r="J2" s="18"/>
      <c r="K2" s="19"/>
    </row>
    <row r="3" spans="2:11" ht="10.5" customHeight="1" thickBot="1">
      <c r="B3" s="40"/>
      <c r="C3" s="40"/>
      <c r="D3" s="40"/>
      <c r="E3" s="41"/>
      <c r="F3" s="42"/>
      <c r="G3" s="43"/>
      <c r="H3" s="1"/>
      <c r="I3" s="77"/>
      <c r="J3" s="18"/>
      <c r="K3" s="21"/>
    </row>
    <row r="4" spans="2:18" s="24" customFormat="1" ht="37.5" customHeight="1" thickBot="1">
      <c r="B4" s="44" t="s">
        <v>5</v>
      </c>
      <c r="C4" s="45" t="s">
        <v>73</v>
      </c>
      <c r="D4" s="46" t="s">
        <v>16</v>
      </c>
      <c r="E4" s="47" t="s">
        <v>4</v>
      </c>
      <c r="F4" s="48" t="s">
        <v>6</v>
      </c>
      <c r="G4" s="49" t="s">
        <v>7</v>
      </c>
      <c r="H4" s="87" t="s">
        <v>8</v>
      </c>
      <c r="I4" s="78" t="s">
        <v>9</v>
      </c>
      <c r="J4" s="22"/>
      <c r="K4" s="23"/>
      <c r="L4" s="20"/>
      <c r="M4" s="20"/>
      <c r="N4" s="20"/>
      <c r="O4" s="20"/>
      <c r="P4" s="20"/>
      <c r="Q4" s="20"/>
      <c r="R4" s="20"/>
    </row>
    <row r="5" spans="2:16" ht="16.5" customHeight="1">
      <c r="B5" s="50">
        <v>3</v>
      </c>
      <c r="C5" s="51" t="s">
        <v>74</v>
      </c>
      <c r="D5" s="52" t="s">
        <v>22</v>
      </c>
      <c r="E5" s="53" t="s">
        <v>26</v>
      </c>
      <c r="F5" s="54" t="s">
        <v>10</v>
      </c>
      <c r="G5" s="55">
        <v>1</v>
      </c>
      <c r="H5" s="3"/>
      <c r="I5" s="79">
        <f>SUM(I6:I12)</f>
        <v>0</v>
      </c>
      <c r="K5" s="25"/>
      <c r="L5" s="26"/>
      <c r="M5" s="27"/>
      <c r="N5" s="28"/>
      <c r="O5" s="2"/>
      <c r="P5" s="29"/>
    </row>
    <row r="6" spans="2:16" ht="30">
      <c r="B6" s="56"/>
      <c r="C6" s="57" t="s">
        <v>75</v>
      </c>
      <c r="D6" s="58"/>
      <c r="E6" s="59" t="s">
        <v>68</v>
      </c>
      <c r="F6" s="60" t="s">
        <v>64</v>
      </c>
      <c r="G6" s="61">
        <v>1</v>
      </c>
      <c r="H6" s="11">
        <v>0</v>
      </c>
      <c r="I6" s="80">
        <f>G6*H6</f>
        <v>0</v>
      </c>
      <c r="K6" s="30"/>
      <c r="L6" s="26"/>
      <c r="M6" s="27"/>
      <c r="N6" s="28"/>
      <c r="O6" s="2"/>
      <c r="P6" s="29"/>
    </row>
    <row r="7" spans="2:16" ht="30">
      <c r="B7" s="56"/>
      <c r="C7" s="57" t="s">
        <v>76</v>
      </c>
      <c r="D7" s="58"/>
      <c r="E7" s="59" t="s">
        <v>194</v>
      </c>
      <c r="F7" s="60" t="s">
        <v>64</v>
      </c>
      <c r="G7" s="61">
        <v>1</v>
      </c>
      <c r="H7" s="11">
        <v>0</v>
      </c>
      <c r="I7" s="80">
        <f aca="true" t="shared" si="0" ref="I7:I12">G7*H7</f>
        <v>0</v>
      </c>
      <c r="K7" s="30"/>
      <c r="L7" s="26"/>
      <c r="M7" s="27"/>
      <c r="N7" s="28"/>
      <c r="O7" s="2"/>
      <c r="P7" s="29"/>
    </row>
    <row r="8" spans="2:16" ht="16.5" customHeight="1">
      <c r="B8" s="56"/>
      <c r="C8" s="57" t="s">
        <v>77</v>
      </c>
      <c r="D8" s="58"/>
      <c r="E8" s="59" t="s">
        <v>23</v>
      </c>
      <c r="F8" s="60" t="s">
        <v>64</v>
      </c>
      <c r="G8" s="61">
        <v>1</v>
      </c>
      <c r="H8" s="11">
        <v>0</v>
      </c>
      <c r="I8" s="80">
        <f t="shared" si="0"/>
        <v>0</v>
      </c>
      <c r="K8" s="30"/>
      <c r="L8" s="26"/>
      <c r="M8" s="27"/>
      <c r="N8" s="28"/>
      <c r="O8" s="2"/>
      <c r="P8" s="29"/>
    </row>
    <row r="9" spans="2:16" ht="30">
      <c r="B9" s="56"/>
      <c r="C9" s="57" t="s">
        <v>78</v>
      </c>
      <c r="D9" s="58"/>
      <c r="E9" s="59" t="s">
        <v>190</v>
      </c>
      <c r="F9" s="60" t="s">
        <v>65</v>
      </c>
      <c r="G9" s="61">
        <v>1</v>
      </c>
      <c r="H9" s="11">
        <v>0</v>
      </c>
      <c r="I9" s="80">
        <f t="shared" si="0"/>
        <v>0</v>
      </c>
      <c r="K9" s="30"/>
      <c r="L9" s="26"/>
      <c r="M9" s="27"/>
      <c r="N9" s="28"/>
      <c r="O9" s="2"/>
      <c r="P9" s="29"/>
    </row>
    <row r="10" spans="2:16" ht="16.5" customHeight="1">
      <c r="B10" s="56"/>
      <c r="C10" s="57" t="s">
        <v>79</v>
      </c>
      <c r="D10" s="58"/>
      <c r="E10" s="59" t="s">
        <v>24</v>
      </c>
      <c r="F10" s="60" t="s">
        <v>66</v>
      </c>
      <c r="G10" s="61">
        <v>4</v>
      </c>
      <c r="H10" s="11">
        <v>0</v>
      </c>
      <c r="I10" s="80">
        <f t="shared" si="0"/>
        <v>0</v>
      </c>
      <c r="K10" s="30"/>
      <c r="L10" s="26"/>
      <c r="M10" s="27"/>
      <c r="N10" s="28"/>
      <c r="O10" s="2"/>
      <c r="P10" s="29"/>
    </row>
    <row r="11" spans="2:16" ht="40.5" customHeight="1">
      <c r="B11" s="56"/>
      <c r="C11" s="57" t="s">
        <v>80</v>
      </c>
      <c r="D11" s="58"/>
      <c r="E11" s="59" t="s">
        <v>195</v>
      </c>
      <c r="F11" s="60" t="s">
        <v>67</v>
      </c>
      <c r="G11" s="61">
        <v>50</v>
      </c>
      <c r="H11" s="11">
        <v>0</v>
      </c>
      <c r="I11" s="80">
        <f t="shared" si="0"/>
        <v>0</v>
      </c>
      <c r="K11" s="30"/>
      <c r="L11" s="31"/>
      <c r="M11" s="27"/>
      <c r="N11" s="28"/>
      <c r="O11" s="2"/>
      <c r="P11" s="29"/>
    </row>
    <row r="12" spans="2:16" ht="16.5" customHeight="1">
      <c r="B12" s="56"/>
      <c r="C12" s="57" t="s">
        <v>81</v>
      </c>
      <c r="D12" s="58"/>
      <c r="E12" s="59" t="s">
        <v>69</v>
      </c>
      <c r="F12" s="60" t="s">
        <v>10</v>
      </c>
      <c r="G12" s="61">
        <v>1</v>
      </c>
      <c r="H12" s="11">
        <v>0</v>
      </c>
      <c r="I12" s="80">
        <f t="shared" si="0"/>
        <v>0</v>
      </c>
      <c r="K12" s="30"/>
      <c r="L12" s="26"/>
      <c r="M12" s="27"/>
      <c r="N12" s="28"/>
      <c r="O12" s="2"/>
      <c r="P12" s="29"/>
    </row>
    <row r="13" spans="2:16" ht="16.5" customHeight="1">
      <c r="B13" s="50">
        <v>4</v>
      </c>
      <c r="C13" s="62" t="s">
        <v>82</v>
      </c>
      <c r="D13" s="52" t="s">
        <v>27</v>
      </c>
      <c r="E13" s="53" t="s">
        <v>28</v>
      </c>
      <c r="F13" s="63" t="s">
        <v>10</v>
      </c>
      <c r="G13" s="64">
        <v>1</v>
      </c>
      <c r="H13" s="5"/>
      <c r="I13" s="79">
        <f>SUM(I14:I21)</f>
        <v>0</v>
      </c>
      <c r="K13" s="25"/>
      <c r="L13" s="26"/>
      <c r="M13" s="27"/>
      <c r="N13" s="28"/>
      <c r="O13" s="2"/>
      <c r="P13" s="29"/>
    </row>
    <row r="14" spans="2:16" ht="30">
      <c r="B14" s="56"/>
      <c r="C14" s="56" t="s">
        <v>83</v>
      </c>
      <c r="D14" s="58"/>
      <c r="E14" s="59" t="s">
        <v>29</v>
      </c>
      <c r="F14" s="60" t="s">
        <v>64</v>
      </c>
      <c r="G14" s="61">
        <v>1</v>
      </c>
      <c r="H14" s="11">
        <v>0</v>
      </c>
      <c r="I14" s="80">
        <f>H14*G14</f>
        <v>0</v>
      </c>
      <c r="K14" s="25"/>
      <c r="L14" s="26"/>
      <c r="M14" s="27"/>
      <c r="N14" s="28"/>
      <c r="O14" s="2"/>
      <c r="P14" s="29"/>
    </row>
    <row r="15" spans="2:16" ht="30">
      <c r="B15" s="56"/>
      <c r="C15" s="56" t="s">
        <v>84</v>
      </c>
      <c r="D15" s="58"/>
      <c r="E15" s="59" t="s">
        <v>196</v>
      </c>
      <c r="F15" s="60" t="s">
        <v>64</v>
      </c>
      <c r="G15" s="61">
        <v>1</v>
      </c>
      <c r="H15" s="11">
        <v>0</v>
      </c>
      <c r="I15" s="80">
        <f aca="true" t="shared" si="1" ref="I15:I21">H15*G15</f>
        <v>0</v>
      </c>
      <c r="K15" s="25"/>
      <c r="L15" s="26"/>
      <c r="M15" s="27"/>
      <c r="N15" s="28"/>
      <c r="O15" s="2"/>
      <c r="P15" s="29"/>
    </row>
    <row r="16" spans="2:16" ht="16.5" customHeight="1">
      <c r="B16" s="56"/>
      <c r="C16" s="56" t="s">
        <v>85</v>
      </c>
      <c r="D16" s="58"/>
      <c r="E16" s="59" t="s">
        <v>23</v>
      </c>
      <c r="F16" s="60" t="s">
        <v>64</v>
      </c>
      <c r="G16" s="61">
        <v>1</v>
      </c>
      <c r="H16" s="11">
        <v>0</v>
      </c>
      <c r="I16" s="80">
        <f t="shared" si="1"/>
        <v>0</v>
      </c>
      <c r="K16" s="25"/>
      <c r="L16" s="26"/>
      <c r="M16" s="27"/>
      <c r="N16" s="28"/>
      <c r="O16" s="2"/>
      <c r="P16" s="29"/>
    </row>
    <row r="17" spans="2:16" ht="30">
      <c r="B17" s="56"/>
      <c r="C17" s="56" t="s">
        <v>86</v>
      </c>
      <c r="D17" s="58"/>
      <c r="E17" s="59" t="s">
        <v>190</v>
      </c>
      <c r="F17" s="60" t="s">
        <v>65</v>
      </c>
      <c r="G17" s="61">
        <v>1</v>
      </c>
      <c r="H17" s="11">
        <v>0</v>
      </c>
      <c r="I17" s="80">
        <f t="shared" si="1"/>
        <v>0</v>
      </c>
      <c r="K17" s="25"/>
      <c r="L17" s="26"/>
      <c r="M17" s="27"/>
      <c r="N17" s="28"/>
      <c r="O17" s="2"/>
      <c r="P17" s="29"/>
    </row>
    <row r="18" spans="2:16" ht="16.5" customHeight="1">
      <c r="B18" s="56"/>
      <c r="C18" s="56" t="s">
        <v>87</v>
      </c>
      <c r="D18" s="58"/>
      <c r="E18" s="59" t="s">
        <v>24</v>
      </c>
      <c r="F18" s="60" t="s">
        <v>66</v>
      </c>
      <c r="G18" s="61">
        <v>4</v>
      </c>
      <c r="H18" s="11">
        <v>0</v>
      </c>
      <c r="I18" s="80">
        <f t="shared" si="1"/>
        <v>0</v>
      </c>
      <c r="K18" s="25"/>
      <c r="L18" s="26"/>
      <c r="M18" s="27"/>
      <c r="N18" s="28"/>
      <c r="O18" s="2"/>
      <c r="P18" s="29"/>
    </row>
    <row r="19" spans="2:16" ht="40.5" customHeight="1">
      <c r="B19" s="56"/>
      <c r="C19" s="56" t="s">
        <v>88</v>
      </c>
      <c r="D19" s="58"/>
      <c r="E19" s="59" t="s">
        <v>195</v>
      </c>
      <c r="F19" s="60" t="s">
        <v>67</v>
      </c>
      <c r="G19" s="61">
        <v>45</v>
      </c>
      <c r="H19" s="11">
        <v>0</v>
      </c>
      <c r="I19" s="80">
        <f t="shared" si="1"/>
        <v>0</v>
      </c>
      <c r="K19" s="25"/>
      <c r="L19" s="26"/>
      <c r="M19" s="27"/>
      <c r="N19" s="28"/>
      <c r="O19" s="2"/>
      <c r="P19" s="29"/>
    </row>
    <row r="20" spans="2:16" ht="30">
      <c r="B20" s="56"/>
      <c r="C20" s="56" t="s">
        <v>89</v>
      </c>
      <c r="D20" s="58"/>
      <c r="E20" s="59" t="s">
        <v>189</v>
      </c>
      <c r="F20" s="60" t="s">
        <v>64</v>
      </c>
      <c r="G20" s="61">
        <v>2</v>
      </c>
      <c r="H20" s="11">
        <v>0</v>
      </c>
      <c r="I20" s="80">
        <f t="shared" si="1"/>
        <v>0</v>
      </c>
      <c r="K20" s="25"/>
      <c r="L20" s="26"/>
      <c r="M20" s="27"/>
      <c r="N20" s="28"/>
      <c r="O20" s="2"/>
      <c r="P20" s="29"/>
    </row>
    <row r="21" spans="2:16" ht="16.5" customHeight="1">
      <c r="B21" s="56"/>
      <c r="C21" s="56" t="s">
        <v>90</v>
      </c>
      <c r="D21" s="58"/>
      <c r="E21" s="59" t="s">
        <v>25</v>
      </c>
      <c r="F21" s="60" t="s">
        <v>10</v>
      </c>
      <c r="G21" s="61">
        <v>1</v>
      </c>
      <c r="H21" s="11">
        <v>0</v>
      </c>
      <c r="I21" s="80">
        <f t="shared" si="1"/>
        <v>0</v>
      </c>
      <c r="K21" s="25"/>
      <c r="L21" s="26"/>
      <c r="M21" s="27"/>
      <c r="N21" s="28"/>
      <c r="O21" s="2"/>
      <c r="P21" s="29"/>
    </row>
    <row r="22" spans="2:16" ht="16.5" customHeight="1">
      <c r="B22" s="57">
        <v>5</v>
      </c>
      <c r="C22" s="62" t="s">
        <v>91</v>
      </c>
      <c r="D22" s="52"/>
      <c r="E22" s="53" t="s">
        <v>30</v>
      </c>
      <c r="F22" s="63" t="s">
        <v>10</v>
      </c>
      <c r="G22" s="64">
        <v>1</v>
      </c>
      <c r="H22" s="5"/>
      <c r="I22" s="79">
        <f>SUM(I23:I24)</f>
        <v>0</v>
      </c>
      <c r="K22" s="25"/>
      <c r="L22" s="26"/>
      <c r="M22" s="27"/>
      <c r="N22" s="28"/>
      <c r="O22" s="2"/>
      <c r="P22" s="29"/>
    </row>
    <row r="23" spans="2:16" ht="30">
      <c r="B23" s="56"/>
      <c r="C23" s="56" t="s">
        <v>92</v>
      </c>
      <c r="D23" s="58"/>
      <c r="E23" s="59" t="s">
        <v>192</v>
      </c>
      <c r="F23" s="60" t="s">
        <v>10</v>
      </c>
      <c r="G23" s="61">
        <v>1</v>
      </c>
      <c r="H23" s="11">
        <v>0</v>
      </c>
      <c r="I23" s="81">
        <f aca="true" t="shared" si="2" ref="I23:I24">$G23*H23</f>
        <v>0</v>
      </c>
      <c r="K23" s="25"/>
      <c r="L23" s="26"/>
      <c r="M23" s="27"/>
      <c r="N23" s="28"/>
      <c r="O23" s="2"/>
      <c r="P23" s="29"/>
    </row>
    <row r="24" spans="2:16" ht="18" customHeight="1">
      <c r="B24" s="56"/>
      <c r="C24" s="56" t="s">
        <v>93</v>
      </c>
      <c r="D24" s="58"/>
      <c r="E24" s="59" t="s">
        <v>31</v>
      </c>
      <c r="F24" s="60" t="s">
        <v>64</v>
      </c>
      <c r="G24" s="61">
        <v>1</v>
      </c>
      <c r="H24" s="11">
        <v>0</v>
      </c>
      <c r="I24" s="81">
        <f t="shared" si="2"/>
        <v>0</v>
      </c>
      <c r="K24" s="25"/>
      <c r="L24" s="26"/>
      <c r="M24" s="27"/>
      <c r="N24" s="28"/>
      <c r="O24" s="2"/>
      <c r="P24" s="29"/>
    </row>
    <row r="25" spans="2:16" ht="16.5" customHeight="1">
      <c r="B25" s="57">
        <v>6</v>
      </c>
      <c r="C25" s="62" t="s">
        <v>94</v>
      </c>
      <c r="D25" s="52" t="s">
        <v>32</v>
      </c>
      <c r="E25" s="53" t="s">
        <v>33</v>
      </c>
      <c r="F25" s="63" t="s">
        <v>10</v>
      </c>
      <c r="G25" s="64">
        <v>1</v>
      </c>
      <c r="H25" s="5"/>
      <c r="I25" s="79">
        <f>SUM(I26:I32)</f>
        <v>0</v>
      </c>
      <c r="K25" s="25"/>
      <c r="L25" s="26"/>
      <c r="M25" s="27"/>
      <c r="N25" s="28"/>
      <c r="O25" s="2"/>
      <c r="P25" s="29"/>
    </row>
    <row r="26" spans="2:16" ht="30">
      <c r="B26" s="56"/>
      <c r="C26" s="56" t="s">
        <v>98</v>
      </c>
      <c r="D26" s="58"/>
      <c r="E26" s="59" t="s">
        <v>34</v>
      </c>
      <c r="F26" s="60" t="s">
        <v>64</v>
      </c>
      <c r="G26" s="61">
        <v>1</v>
      </c>
      <c r="H26" s="11">
        <v>0</v>
      </c>
      <c r="I26" s="80">
        <f>G26*H26</f>
        <v>0</v>
      </c>
      <c r="K26" s="25"/>
      <c r="L26" s="26"/>
      <c r="M26" s="27"/>
      <c r="N26" s="28"/>
      <c r="O26" s="2"/>
      <c r="P26" s="29"/>
    </row>
    <row r="27" spans="2:16" ht="30">
      <c r="B27" s="56"/>
      <c r="C27" s="56" t="s">
        <v>99</v>
      </c>
      <c r="D27" s="58"/>
      <c r="E27" s="59" t="s">
        <v>197</v>
      </c>
      <c r="F27" s="60" t="s">
        <v>64</v>
      </c>
      <c r="G27" s="61">
        <v>1</v>
      </c>
      <c r="H27" s="11">
        <v>0</v>
      </c>
      <c r="I27" s="80">
        <f aca="true" t="shared" si="3" ref="I27:I32">G27*H27</f>
        <v>0</v>
      </c>
      <c r="K27" s="25"/>
      <c r="L27" s="26"/>
      <c r="M27" s="27"/>
      <c r="N27" s="28"/>
      <c r="O27" s="2"/>
      <c r="P27" s="29"/>
    </row>
    <row r="28" spans="2:16" ht="16.5" customHeight="1">
      <c r="B28" s="56"/>
      <c r="C28" s="56" t="s">
        <v>100</v>
      </c>
      <c r="D28" s="58"/>
      <c r="E28" s="59" t="s">
        <v>23</v>
      </c>
      <c r="F28" s="60" t="s">
        <v>64</v>
      </c>
      <c r="G28" s="61">
        <v>1</v>
      </c>
      <c r="H28" s="11">
        <v>0</v>
      </c>
      <c r="I28" s="80">
        <f t="shared" si="3"/>
        <v>0</v>
      </c>
      <c r="K28" s="25"/>
      <c r="L28" s="26"/>
      <c r="M28" s="27"/>
      <c r="N28" s="28"/>
      <c r="O28" s="2"/>
      <c r="P28" s="29"/>
    </row>
    <row r="29" spans="2:16" ht="30">
      <c r="B29" s="56"/>
      <c r="C29" s="56" t="s">
        <v>101</v>
      </c>
      <c r="D29" s="58"/>
      <c r="E29" s="59" t="s">
        <v>190</v>
      </c>
      <c r="F29" s="60" t="s">
        <v>65</v>
      </c>
      <c r="G29" s="61">
        <v>1</v>
      </c>
      <c r="H29" s="11">
        <v>0</v>
      </c>
      <c r="I29" s="80">
        <f t="shared" si="3"/>
        <v>0</v>
      </c>
      <c r="K29" s="25"/>
      <c r="L29" s="26"/>
      <c r="M29" s="27"/>
      <c r="N29" s="28"/>
      <c r="O29" s="2"/>
      <c r="P29" s="29"/>
    </row>
    <row r="30" spans="2:16" ht="16.5" customHeight="1">
      <c r="B30" s="56"/>
      <c r="C30" s="56" t="s">
        <v>102</v>
      </c>
      <c r="D30" s="58"/>
      <c r="E30" s="59" t="s">
        <v>24</v>
      </c>
      <c r="F30" s="60" t="s">
        <v>66</v>
      </c>
      <c r="G30" s="61">
        <v>4</v>
      </c>
      <c r="H30" s="11">
        <v>0</v>
      </c>
      <c r="I30" s="80">
        <f t="shared" si="3"/>
        <v>0</v>
      </c>
      <c r="K30" s="25"/>
      <c r="L30" s="26"/>
      <c r="M30" s="27"/>
      <c r="N30" s="28"/>
      <c r="O30" s="2"/>
      <c r="P30" s="29"/>
    </row>
    <row r="31" spans="2:16" ht="45" customHeight="1">
      <c r="B31" s="56"/>
      <c r="C31" s="56" t="s">
        <v>103</v>
      </c>
      <c r="D31" s="58"/>
      <c r="E31" s="59" t="s">
        <v>195</v>
      </c>
      <c r="F31" s="60" t="s">
        <v>67</v>
      </c>
      <c r="G31" s="61">
        <v>40</v>
      </c>
      <c r="H31" s="11">
        <v>0</v>
      </c>
      <c r="I31" s="80">
        <f t="shared" si="3"/>
        <v>0</v>
      </c>
      <c r="K31" s="25"/>
      <c r="L31" s="26"/>
      <c r="M31" s="27"/>
      <c r="N31" s="28"/>
      <c r="O31" s="2"/>
      <c r="P31" s="29"/>
    </row>
    <row r="32" spans="2:16" ht="16.5" customHeight="1">
      <c r="B32" s="56"/>
      <c r="C32" s="56" t="s">
        <v>104</v>
      </c>
      <c r="D32" s="58"/>
      <c r="E32" s="59" t="s">
        <v>25</v>
      </c>
      <c r="F32" s="60" t="s">
        <v>10</v>
      </c>
      <c r="G32" s="61">
        <v>1</v>
      </c>
      <c r="H32" s="11">
        <v>0</v>
      </c>
      <c r="I32" s="80">
        <f t="shared" si="3"/>
        <v>0</v>
      </c>
      <c r="K32" s="25"/>
      <c r="L32" s="26"/>
      <c r="M32" s="27"/>
      <c r="N32" s="28"/>
      <c r="O32" s="2"/>
      <c r="P32" s="29"/>
    </row>
    <row r="33" spans="2:16" ht="16.5" customHeight="1">
      <c r="B33" s="56">
        <v>7</v>
      </c>
      <c r="C33" s="62" t="s">
        <v>105</v>
      </c>
      <c r="D33" s="52" t="s">
        <v>35</v>
      </c>
      <c r="E33" s="53" t="s">
        <v>36</v>
      </c>
      <c r="F33" s="63" t="s">
        <v>10</v>
      </c>
      <c r="G33" s="64">
        <v>1</v>
      </c>
      <c r="H33" s="5"/>
      <c r="I33" s="79">
        <f>SUM(I34:I40)</f>
        <v>0</v>
      </c>
      <c r="K33" s="25"/>
      <c r="L33" s="26"/>
      <c r="M33" s="27"/>
      <c r="N33" s="28"/>
      <c r="O33" s="2"/>
      <c r="P33" s="29"/>
    </row>
    <row r="34" spans="2:16" ht="30">
      <c r="B34" s="56"/>
      <c r="C34" s="56" t="s">
        <v>106</v>
      </c>
      <c r="D34" s="58"/>
      <c r="E34" s="59" t="s">
        <v>37</v>
      </c>
      <c r="F34" s="60" t="s">
        <v>64</v>
      </c>
      <c r="G34" s="61">
        <v>1</v>
      </c>
      <c r="H34" s="11">
        <v>0</v>
      </c>
      <c r="I34" s="80">
        <f>G34*H34</f>
        <v>0</v>
      </c>
      <c r="K34" s="25"/>
      <c r="L34" s="26"/>
      <c r="M34" s="27"/>
      <c r="N34" s="28"/>
      <c r="O34" s="2"/>
      <c r="P34" s="29"/>
    </row>
    <row r="35" spans="2:16" ht="30">
      <c r="B35" s="56"/>
      <c r="C35" s="56" t="s">
        <v>107</v>
      </c>
      <c r="D35" s="58"/>
      <c r="E35" s="59" t="s">
        <v>198</v>
      </c>
      <c r="F35" s="60" t="s">
        <v>64</v>
      </c>
      <c r="G35" s="61">
        <v>1</v>
      </c>
      <c r="H35" s="11">
        <v>0</v>
      </c>
      <c r="I35" s="80">
        <f aca="true" t="shared" si="4" ref="I35:I40">G35*H35</f>
        <v>0</v>
      </c>
      <c r="K35" s="25"/>
      <c r="L35" s="26"/>
      <c r="M35" s="27"/>
      <c r="N35" s="28"/>
      <c r="O35" s="2"/>
      <c r="P35" s="29"/>
    </row>
    <row r="36" spans="2:16" ht="16.5" customHeight="1">
      <c r="B36" s="56"/>
      <c r="C36" s="56" t="s">
        <v>108</v>
      </c>
      <c r="D36" s="58"/>
      <c r="E36" s="59" t="s">
        <v>23</v>
      </c>
      <c r="F36" s="60" t="s">
        <v>64</v>
      </c>
      <c r="G36" s="61">
        <v>1</v>
      </c>
      <c r="H36" s="11">
        <v>0</v>
      </c>
      <c r="I36" s="80">
        <f t="shared" si="4"/>
        <v>0</v>
      </c>
      <c r="K36" s="25"/>
      <c r="L36" s="26"/>
      <c r="M36" s="27"/>
      <c r="N36" s="28"/>
      <c r="O36" s="2"/>
      <c r="P36" s="29"/>
    </row>
    <row r="37" spans="2:16" ht="30">
      <c r="B37" s="56"/>
      <c r="C37" s="56" t="s">
        <v>109</v>
      </c>
      <c r="D37" s="58"/>
      <c r="E37" s="59" t="s">
        <v>190</v>
      </c>
      <c r="F37" s="60" t="s">
        <v>65</v>
      </c>
      <c r="G37" s="61">
        <v>1</v>
      </c>
      <c r="H37" s="11">
        <v>0</v>
      </c>
      <c r="I37" s="80">
        <f t="shared" si="4"/>
        <v>0</v>
      </c>
      <c r="K37" s="25"/>
      <c r="L37" s="26"/>
      <c r="M37" s="27"/>
      <c r="N37" s="28"/>
      <c r="O37" s="2"/>
      <c r="P37" s="29"/>
    </row>
    <row r="38" spans="2:16" ht="16.5" customHeight="1">
      <c r="B38" s="56"/>
      <c r="C38" s="56" t="s">
        <v>110</v>
      </c>
      <c r="D38" s="58"/>
      <c r="E38" s="59" t="s">
        <v>24</v>
      </c>
      <c r="F38" s="60" t="s">
        <v>66</v>
      </c>
      <c r="G38" s="61">
        <v>4</v>
      </c>
      <c r="H38" s="11">
        <v>0</v>
      </c>
      <c r="I38" s="80">
        <f t="shared" si="4"/>
        <v>0</v>
      </c>
      <c r="K38" s="25"/>
      <c r="L38" s="26"/>
      <c r="M38" s="27"/>
      <c r="N38" s="28"/>
      <c r="O38" s="2"/>
      <c r="P38" s="29"/>
    </row>
    <row r="39" spans="2:16" ht="40.5" customHeight="1">
      <c r="B39" s="56"/>
      <c r="C39" s="56" t="s">
        <v>111</v>
      </c>
      <c r="D39" s="58"/>
      <c r="E39" s="59" t="s">
        <v>195</v>
      </c>
      <c r="F39" s="60" t="s">
        <v>67</v>
      </c>
      <c r="G39" s="61">
        <v>40</v>
      </c>
      <c r="H39" s="11">
        <v>0</v>
      </c>
      <c r="I39" s="80">
        <f t="shared" si="4"/>
        <v>0</v>
      </c>
      <c r="K39" s="25"/>
      <c r="L39" s="26"/>
      <c r="M39" s="27"/>
      <c r="N39" s="28"/>
      <c r="O39" s="2"/>
      <c r="P39" s="29"/>
    </row>
    <row r="40" spans="2:16" ht="16.5" customHeight="1">
      <c r="B40" s="56"/>
      <c r="C40" s="56" t="s">
        <v>112</v>
      </c>
      <c r="D40" s="58"/>
      <c r="E40" s="59" t="s">
        <v>25</v>
      </c>
      <c r="F40" s="60" t="s">
        <v>10</v>
      </c>
      <c r="G40" s="61">
        <v>1</v>
      </c>
      <c r="H40" s="11">
        <v>0</v>
      </c>
      <c r="I40" s="80">
        <f t="shared" si="4"/>
        <v>0</v>
      </c>
      <c r="K40" s="25"/>
      <c r="L40" s="26"/>
      <c r="M40" s="27"/>
      <c r="N40" s="28"/>
      <c r="O40" s="2"/>
      <c r="P40" s="29"/>
    </row>
    <row r="41" spans="2:16" ht="16.5" customHeight="1">
      <c r="B41" s="56">
        <v>8</v>
      </c>
      <c r="C41" s="62" t="s">
        <v>113</v>
      </c>
      <c r="D41" s="52" t="s">
        <v>38</v>
      </c>
      <c r="E41" s="53" t="s">
        <v>39</v>
      </c>
      <c r="F41" s="63" t="s">
        <v>10</v>
      </c>
      <c r="G41" s="64">
        <v>1</v>
      </c>
      <c r="H41" s="5"/>
      <c r="I41" s="79">
        <f>SUM(I42:I52)</f>
        <v>0</v>
      </c>
      <c r="K41" s="25"/>
      <c r="L41" s="26"/>
      <c r="M41" s="27"/>
      <c r="N41" s="28"/>
      <c r="O41" s="2"/>
      <c r="P41" s="29"/>
    </row>
    <row r="42" spans="2:16" ht="30">
      <c r="B42" s="56"/>
      <c r="C42" s="56" t="s">
        <v>114</v>
      </c>
      <c r="D42" s="58"/>
      <c r="E42" s="59" t="s">
        <v>40</v>
      </c>
      <c r="F42" s="60" t="s">
        <v>64</v>
      </c>
      <c r="G42" s="61">
        <v>1</v>
      </c>
      <c r="H42" s="11">
        <v>0</v>
      </c>
      <c r="I42" s="80">
        <f aca="true" t="shared" si="5" ref="I42:I49">G42*H42</f>
        <v>0</v>
      </c>
      <c r="K42" s="25"/>
      <c r="L42" s="26"/>
      <c r="M42" s="27"/>
      <c r="N42" s="28"/>
      <c r="O42" s="2"/>
      <c r="P42" s="29"/>
    </row>
    <row r="43" spans="2:16" ht="30">
      <c r="B43" s="56"/>
      <c r="C43" s="56" t="s">
        <v>115</v>
      </c>
      <c r="D43" s="58"/>
      <c r="E43" s="59" t="s">
        <v>199</v>
      </c>
      <c r="F43" s="60" t="s">
        <v>64</v>
      </c>
      <c r="G43" s="61">
        <v>1</v>
      </c>
      <c r="H43" s="11">
        <v>0</v>
      </c>
      <c r="I43" s="80">
        <f t="shared" si="5"/>
        <v>0</v>
      </c>
      <c r="K43" s="25"/>
      <c r="L43" s="26"/>
      <c r="M43" s="27"/>
      <c r="N43" s="28"/>
      <c r="O43" s="2"/>
      <c r="P43" s="29"/>
    </row>
    <row r="44" spans="2:16" ht="16.5" customHeight="1">
      <c r="B44" s="56"/>
      <c r="C44" s="56" t="s">
        <v>116</v>
      </c>
      <c r="D44" s="58"/>
      <c r="E44" s="59" t="s">
        <v>23</v>
      </c>
      <c r="F44" s="60" t="s">
        <v>64</v>
      </c>
      <c r="G44" s="61">
        <v>1</v>
      </c>
      <c r="H44" s="11">
        <v>0</v>
      </c>
      <c r="I44" s="80">
        <f t="shared" si="5"/>
        <v>0</v>
      </c>
      <c r="K44" s="25"/>
      <c r="L44" s="26"/>
      <c r="M44" s="27"/>
      <c r="N44" s="28"/>
      <c r="O44" s="2"/>
      <c r="P44" s="29"/>
    </row>
    <row r="45" spans="2:16" ht="30">
      <c r="B45" s="56"/>
      <c r="C45" s="56" t="s">
        <v>117</v>
      </c>
      <c r="D45" s="58"/>
      <c r="E45" s="59" t="s">
        <v>190</v>
      </c>
      <c r="F45" s="60" t="s">
        <v>65</v>
      </c>
      <c r="G45" s="61">
        <v>1</v>
      </c>
      <c r="H45" s="11">
        <v>0</v>
      </c>
      <c r="I45" s="80">
        <f t="shared" si="5"/>
        <v>0</v>
      </c>
      <c r="K45" s="25"/>
      <c r="L45" s="26"/>
      <c r="M45" s="27"/>
      <c r="N45" s="28"/>
      <c r="O45" s="2"/>
      <c r="P45" s="29"/>
    </row>
    <row r="46" spans="2:16" ht="16.5" customHeight="1">
      <c r="B46" s="56"/>
      <c r="C46" s="56" t="s">
        <v>118</v>
      </c>
      <c r="D46" s="58"/>
      <c r="E46" s="59" t="s">
        <v>24</v>
      </c>
      <c r="F46" s="60" t="s">
        <v>66</v>
      </c>
      <c r="G46" s="61">
        <v>4</v>
      </c>
      <c r="H46" s="11">
        <v>0</v>
      </c>
      <c r="I46" s="80">
        <f t="shared" si="5"/>
        <v>0</v>
      </c>
      <c r="K46" s="25"/>
      <c r="L46" s="26"/>
      <c r="M46" s="27"/>
      <c r="N46" s="28"/>
      <c r="O46" s="2"/>
      <c r="P46" s="29"/>
    </row>
    <row r="47" spans="2:16" ht="41.25" customHeight="1">
      <c r="B47" s="56"/>
      <c r="C47" s="56" t="s">
        <v>119</v>
      </c>
      <c r="D47" s="58"/>
      <c r="E47" s="59" t="s">
        <v>195</v>
      </c>
      <c r="F47" s="60" t="s">
        <v>67</v>
      </c>
      <c r="G47" s="61">
        <v>50</v>
      </c>
      <c r="H47" s="11">
        <v>0</v>
      </c>
      <c r="I47" s="80">
        <f t="shared" si="5"/>
        <v>0</v>
      </c>
      <c r="K47" s="25"/>
      <c r="L47" s="26"/>
      <c r="M47" s="27"/>
      <c r="N47" s="28"/>
      <c r="O47" s="2"/>
      <c r="P47" s="29"/>
    </row>
    <row r="48" spans="2:16" ht="30">
      <c r="B48" s="56"/>
      <c r="C48" s="56" t="s">
        <v>120</v>
      </c>
      <c r="D48" s="58"/>
      <c r="E48" s="59" t="s">
        <v>189</v>
      </c>
      <c r="F48" s="60" t="s">
        <v>64</v>
      </c>
      <c r="G48" s="61">
        <v>3</v>
      </c>
      <c r="H48" s="11">
        <v>0</v>
      </c>
      <c r="I48" s="80">
        <f t="shared" si="5"/>
        <v>0</v>
      </c>
      <c r="K48" s="25"/>
      <c r="L48" s="26"/>
      <c r="M48" s="27"/>
      <c r="N48" s="28"/>
      <c r="O48" s="2"/>
      <c r="P48" s="29"/>
    </row>
    <row r="49" spans="2:16" ht="16.5" customHeight="1">
      <c r="B49" s="56"/>
      <c r="C49" s="56" t="s">
        <v>121</v>
      </c>
      <c r="D49" s="58"/>
      <c r="E49" s="59" t="s">
        <v>25</v>
      </c>
      <c r="F49" s="60" t="s">
        <v>10</v>
      </c>
      <c r="G49" s="61">
        <v>1</v>
      </c>
      <c r="H49" s="11">
        <v>0</v>
      </c>
      <c r="I49" s="80">
        <f t="shared" si="5"/>
        <v>0</v>
      </c>
      <c r="K49" s="25"/>
      <c r="L49" s="26"/>
      <c r="M49" s="27"/>
      <c r="N49" s="28"/>
      <c r="O49" s="2"/>
      <c r="P49" s="29"/>
    </row>
    <row r="50" spans="2:16" ht="16.5" customHeight="1">
      <c r="B50" s="56"/>
      <c r="C50" s="56" t="s">
        <v>122</v>
      </c>
      <c r="D50" s="58"/>
      <c r="E50" s="59" t="s">
        <v>193</v>
      </c>
      <c r="F50" s="60" t="s">
        <v>193</v>
      </c>
      <c r="G50" s="65" t="s">
        <v>193</v>
      </c>
      <c r="H50" s="7" t="s">
        <v>193</v>
      </c>
      <c r="I50" s="80">
        <v>0</v>
      </c>
      <c r="K50" s="25"/>
      <c r="L50" s="26"/>
      <c r="M50" s="27"/>
      <c r="N50" s="28"/>
      <c r="O50" s="2"/>
      <c r="P50" s="29"/>
    </row>
    <row r="51" spans="2:16" ht="16.5" customHeight="1">
      <c r="B51" s="56">
        <v>9</v>
      </c>
      <c r="C51" s="56" t="s">
        <v>95</v>
      </c>
      <c r="D51" s="58"/>
      <c r="E51" s="59" t="s">
        <v>41</v>
      </c>
      <c r="F51" s="60" t="s">
        <v>10</v>
      </c>
      <c r="G51" s="61">
        <v>1</v>
      </c>
      <c r="H51" s="11">
        <v>0</v>
      </c>
      <c r="I51" s="80">
        <f aca="true" t="shared" si="6" ref="I51:I52">$G51*H51</f>
        <v>0</v>
      </c>
      <c r="K51" s="25"/>
      <c r="L51" s="26"/>
      <c r="M51" s="27"/>
      <c r="N51" s="28"/>
      <c r="O51" s="2"/>
      <c r="P51" s="29"/>
    </row>
    <row r="52" spans="2:16" ht="30">
      <c r="B52" s="56"/>
      <c r="C52" s="56" t="s">
        <v>123</v>
      </c>
      <c r="D52" s="58"/>
      <c r="E52" s="59" t="s">
        <v>63</v>
      </c>
      <c r="F52" s="60" t="s">
        <v>10</v>
      </c>
      <c r="G52" s="61">
        <v>1</v>
      </c>
      <c r="H52" s="11">
        <v>0</v>
      </c>
      <c r="I52" s="80">
        <f t="shared" si="6"/>
        <v>0</v>
      </c>
      <c r="K52" s="25"/>
      <c r="L52" s="26"/>
      <c r="M52" s="27"/>
      <c r="N52" s="28"/>
      <c r="O52" s="2"/>
      <c r="P52" s="29"/>
    </row>
    <row r="53" spans="2:16" ht="16.5" customHeight="1">
      <c r="B53" s="56">
        <v>10</v>
      </c>
      <c r="C53" s="62" t="s">
        <v>124</v>
      </c>
      <c r="D53" s="52" t="s">
        <v>42</v>
      </c>
      <c r="E53" s="53" t="s">
        <v>43</v>
      </c>
      <c r="F53" s="63" t="s">
        <v>10</v>
      </c>
      <c r="G53" s="64">
        <v>1</v>
      </c>
      <c r="H53" s="5"/>
      <c r="I53" s="79">
        <f>SUM(I54:I60)</f>
        <v>0</v>
      </c>
      <c r="K53" s="25"/>
      <c r="L53" s="26"/>
      <c r="M53" s="27"/>
      <c r="N53" s="28"/>
      <c r="O53" s="2"/>
      <c r="P53" s="29"/>
    </row>
    <row r="54" spans="2:16" ht="30">
      <c r="B54" s="56"/>
      <c r="C54" s="56" t="s">
        <v>125</v>
      </c>
      <c r="D54" s="58"/>
      <c r="E54" s="59" t="s">
        <v>44</v>
      </c>
      <c r="F54" s="60" t="s">
        <v>64</v>
      </c>
      <c r="G54" s="61">
        <v>1</v>
      </c>
      <c r="H54" s="11">
        <v>0</v>
      </c>
      <c r="I54" s="80">
        <f>H54*G54</f>
        <v>0</v>
      </c>
      <c r="K54" s="25"/>
      <c r="L54" s="26"/>
      <c r="M54" s="27"/>
      <c r="N54" s="28"/>
      <c r="O54" s="2"/>
      <c r="P54" s="29"/>
    </row>
    <row r="55" spans="2:16" ht="30">
      <c r="B55" s="56"/>
      <c r="C55" s="56" t="s">
        <v>126</v>
      </c>
      <c r="D55" s="58"/>
      <c r="E55" s="59" t="s">
        <v>191</v>
      </c>
      <c r="F55" s="60" t="s">
        <v>64</v>
      </c>
      <c r="G55" s="61">
        <v>1</v>
      </c>
      <c r="H55" s="11">
        <v>0</v>
      </c>
      <c r="I55" s="80">
        <f aca="true" t="shared" si="7" ref="I55:I60">H55*G55</f>
        <v>0</v>
      </c>
      <c r="K55" s="25"/>
      <c r="L55" s="26"/>
      <c r="M55" s="27"/>
      <c r="N55" s="28"/>
      <c r="O55" s="2"/>
      <c r="P55" s="29"/>
    </row>
    <row r="56" spans="2:16" ht="16.5" customHeight="1">
      <c r="B56" s="56"/>
      <c r="C56" s="56" t="s">
        <v>127</v>
      </c>
      <c r="D56" s="58"/>
      <c r="E56" s="59" t="s">
        <v>23</v>
      </c>
      <c r="F56" s="60" t="s">
        <v>64</v>
      </c>
      <c r="G56" s="61">
        <v>1</v>
      </c>
      <c r="H56" s="11">
        <v>0</v>
      </c>
      <c r="I56" s="80">
        <f t="shared" si="7"/>
        <v>0</v>
      </c>
      <c r="K56" s="25"/>
      <c r="L56" s="26"/>
      <c r="M56" s="27"/>
      <c r="N56" s="28"/>
      <c r="O56" s="2"/>
      <c r="P56" s="29"/>
    </row>
    <row r="57" spans="2:16" ht="30">
      <c r="B57" s="56"/>
      <c r="C57" s="56" t="s">
        <v>128</v>
      </c>
      <c r="D57" s="58"/>
      <c r="E57" s="59" t="s">
        <v>190</v>
      </c>
      <c r="F57" s="60" t="s">
        <v>65</v>
      </c>
      <c r="G57" s="61">
        <v>1</v>
      </c>
      <c r="H57" s="11">
        <v>0</v>
      </c>
      <c r="I57" s="80">
        <f t="shared" si="7"/>
        <v>0</v>
      </c>
      <c r="K57" s="25"/>
      <c r="L57" s="26"/>
      <c r="M57" s="27"/>
      <c r="N57" s="28"/>
      <c r="O57" s="2"/>
      <c r="P57" s="29"/>
    </row>
    <row r="58" spans="2:16" ht="16.5" customHeight="1">
      <c r="B58" s="56"/>
      <c r="C58" s="56" t="s">
        <v>129</v>
      </c>
      <c r="D58" s="58"/>
      <c r="E58" s="59" t="s">
        <v>24</v>
      </c>
      <c r="F58" s="60" t="s">
        <v>66</v>
      </c>
      <c r="G58" s="61">
        <v>4</v>
      </c>
      <c r="H58" s="11">
        <v>0</v>
      </c>
      <c r="I58" s="80">
        <f t="shared" si="7"/>
        <v>0</v>
      </c>
      <c r="K58" s="25"/>
      <c r="L58" s="26"/>
      <c r="M58" s="27"/>
      <c r="N58" s="28"/>
      <c r="O58" s="2"/>
      <c r="P58" s="29"/>
    </row>
    <row r="59" spans="2:16" ht="44.25" customHeight="1">
      <c r="B59" s="56"/>
      <c r="C59" s="56" t="s">
        <v>130</v>
      </c>
      <c r="D59" s="58"/>
      <c r="E59" s="59" t="s">
        <v>195</v>
      </c>
      <c r="F59" s="60" t="s">
        <v>67</v>
      </c>
      <c r="G59" s="61">
        <v>30</v>
      </c>
      <c r="H59" s="11">
        <v>0</v>
      </c>
      <c r="I59" s="80">
        <f t="shared" si="7"/>
        <v>0</v>
      </c>
      <c r="K59" s="25"/>
      <c r="L59" s="26"/>
      <c r="M59" s="27"/>
      <c r="N59" s="28"/>
      <c r="O59" s="2"/>
      <c r="P59" s="29"/>
    </row>
    <row r="60" spans="2:16" ht="16.5" customHeight="1">
      <c r="B60" s="56"/>
      <c r="C60" s="56" t="s">
        <v>131</v>
      </c>
      <c r="D60" s="58"/>
      <c r="E60" s="59" t="s">
        <v>25</v>
      </c>
      <c r="F60" s="60" t="s">
        <v>10</v>
      </c>
      <c r="G60" s="61">
        <v>1</v>
      </c>
      <c r="H60" s="11">
        <v>0</v>
      </c>
      <c r="I60" s="80">
        <f t="shared" si="7"/>
        <v>0</v>
      </c>
      <c r="K60" s="25"/>
      <c r="L60" s="26"/>
      <c r="M60" s="27"/>
      <c r="N60" s="28"/>
      <c r="O60" s="2"/>
      <c r="P60" s="29"/>
    </row>
    <row r="61" spans="2:16" ht="16.5" customHeight="1">
      <c r="B61" s="56">
        <v>11</v>
      </c>
      <c r="C61" s="62" t="s">
        <v>132</v>
      </c>
      <c r="D61" s="52" t="s">
        <v>45</v>
      </c>
      <c r="E61" s="53" t="s">
        <v>46</v>
      </c>
      <c r="F61" s="63" t="s">
        <v>10</v>
      </c>
      <c r="G61" s="64">
        <v>1</v>
      </c>
      <c r="H61" s="5"/>
      <c r="I61" s="79">
        <f>SUM(I62:I68)</f>
        <v>0</v>
      </c>
      <c r="K61" s="25"/>
      <c r="L61" s="26"/>
      <c r="M61" s="27"/>
      <c r="N61" s="28"/>
      <c r="O61" s="2"/>
      <c r="P61" s="29"/>
    </row>
    <row r="62" spans="2:16" ht="30">
      <c r="B62" s="56"/>
      <c r="C62" s="56" t="s">
        <v>134</v>
      </c>
      <c r="D62" s="58"/>
      <c r="E62" s="59" t="s">
        <v>56</v>
      </c>
      <c r="F62" s="60" t="s">
        <v>64</v>
      </c>
      <c r="G62" s="61">
        <v>1</v>
      </c>
      <c r="H62" s="11">
        <v>0</v>
      </c>
      <c r="I62" s="80">
        <f>H62*G62</f>
        <v>0</v>
      </c>
      <c r="K62" s="25"/>
      <c r="L62" s="26"/>
      <c r="M62" s="27"/>
      <c r="N62" s="28"/>
      <c r="O62" s="2"/>
      <c r="P62" s="29"/>
    </row>
    <row r="63" spans="2:16" ht="30">
      <c r="B63" s="56"/>
      <c r="C63" s="56" t="s">
        <v>135</v>
      </c>
      <c r="D63" s="58"/>
      <c r="E63" s="59" t="s">
        <v>200</v>
      </c>
      <c r="F63" s="60" t="s">
        <v>64</v>
      </c>
      <c r="G63" s="61">
        <v>1</v>
      </c>
      <c r="H63" s="11">
        <v>0</v>
      </c>
      <c r="I63" s="80">
        <f aca="true" t="shared" si="8" ref="I63:I68">H63*G63</f>
        <v>0</v>
      </c>
      <c r="K63" s="25"/>
      <c r="L63" s="26"/>
      <c r="M63" s="27"/>
      <c r="N63" s="28"/>
      <c r="O63" s="2"/>
      <c r="P63" s="29"/>
    </row>
    <row r="64" spans="2:16" ht="16.5" customHeight="1">
      <c r="B64" s="56"/>
      <c r="C64" s="56" t="s">
        <v>136</v>
      </c>
      <c r="D64" s="58"/>
      <c r="E64" s="59" t="s">
        <v>23</v>
      </c>
      <c r="F64" s="60" t="s">
        <v>64</v>
      </c>
      <c r="G64" s="61">
        <v>1</v>
      </c>
      <c r="H64" s="11">
        <v>0</v>
      </c>
      <c r="I64" s="80">
        <f t="shared" si="8"/>
        <v>0</v>
      </c>
      <c r="K64" s="25"/>
      <c r="L64" s="26"/>
      <c r="M64" s="27"/>
      <c r="N64" s="28"/>
      <c r="O64" s="2"/>
      <c r="P64" s="29"/>
    </row>
    <row r="65" spans="2:16" ht="30">
      <c r="B65" s="56"/>
      <c r="C65" s="56" t="s">
        <v>137</v>
      </c>
      <c r="D65" s="58"/>
      <c r="E65" s="59" t="s">
        <v>190</v>
      </c>
      <c r="F65" s="60" t="s">
        <v>65</v>
      </c>
      <c r="G65" s="61">
        <v>1</v>
      </c>
      <c r="H65" s="11">
        <v>0</v>
      </c>
      <c r="I65" s="80">
        <f t="shared" si="8"/>
        <v>0</v>
      </c>
      <c r="K65" s="25"/>
      <c r="L65" s="26"/>
      <c r="M65" s="27"/>
      <c r="N65" s="28"/>
      <c r="O65" s="2"/>
      <c r="P65" s="29"/>
    </row>
    <row r="66" spans="2:16" ht="16.5" customHeight="1">
      <c r="B66" s="56"/>
      <c r="C66" s="56" t="s">
        <v>138</v>
      </c>
      <c r="D66" s="58"/>
      <c r="E66" s="59" t="s">
        <v>24</v>
      </c>
      <c r="F66" s="60" t="s">
        <v>66</v>
      </c>
      <c r="G66" s="61">
        <v>4</v>
      </c>
      <c r="H66" s="11">
        <v>0</v>
      </c>
      <c r="I66" s="80">
        <f t="shared" si="8"/>
        <v>0</v>
      </c>
      <c r="K66" s="25"/>
      <c r="L66" s="26"/>
      <c r="M66" s="27"/>
      <c r="N66" s="28"/>
      <c r="O66" s="2"/>
      <c r="P66" s="29"/>
    </row>
    <row r="67" spans="2:16" ht="42.75" customHeight="1">
      <c r="B67" s="56"/>
      <c r="C67" s="56" t="s">
        <v>139</v>
      </c>
      <c r="D67" s="58"/>
      <c r="E67" s="59" t="s">
        <v>195</v>
      </c>
      <c r="F67" s="60" t="s">
        <v>67</v>
      </c>
      <c r="G67" s="61">
        <v>30</v>
      </c>
      <c r="H67" s="11">
        <v>0</v>
      </c>
      <c r="I67" s="80">
        <f t="shared" si="8"/>
        <v>0</v>
      </c>
      <c r="K67" s="25"/>
      <c r="L67" s="26"/>
      <c r="M67" s="27"/>
      <c r="N67" s="28"/>
      <c r="O67" s="2"/>
      <c r="P67" s="29"/>
    </row>
    <row r="68" spans="2:16" ht="16.5" customHeight="1">
      <c r="B68" s="56"/>
      <c r="C68" s="56" t="s">
        <v>140</v>
      </c>
      <c r="D68" s="58"/>
      <c r="E68" s="59" t="s">
        <v>25</v>
      </c>
      <c r="F68" s="60" t="s">
        <v>10</v>
      </c>
      <c r="G68" s="61">
        <v>1</v>
      </c>
      <c r="H68" s="11">
        <v>0</v>
      </c>
      <c r="I68" s="80">
        <f t="shared" si="8"/>
        <v>0</v>
      </c>
      <c r="K68" s="25"/>
      <c r="L68" s="26"/>
      <c r="M68" s="27"/>
      <c r="N68" s="28"/>
      <c r="O68" s="2"/>
      <c r="P68" s="29"/>
    </row>
    <row r="69" spans="2:16" ht="16.5" customHeight="1">
      <c r="B69" s="56">
        <v>12</v>
      </c>
      <c r="C69" s="62" t="s">
        <v>141</v>
      </c>
      <c r="D69" s="52" t="s">
        <v>47</v>
      </c>
      <c r="E69" s="53" t="s">
        <v>48</v>
      </c>
      <c r="F69" s="63" t="s">
        <v>10</v>
      </c>
      <c r="G69" s="64">
        <v>1</v>
      </c>
      <c r="H69" s="5"/>
      <c r="I69" s="79">
        <f>SUM(I70:I76)</f>
        <v>0</v>
      </c>
      <c r="K69" s="25"/>
      <c r="L69" s="26"/>
      <c r="M69" s="27"/>
      <c r="N69" s="28"/>
      <c r="O69" s="2"/>
      <c r="P69" s="29"/>
    </row>
    <row r="70" spans="2:16" ht="30">
      <c r="B70" s="56"/>
      <c r="C70" s="56" t="s">
        <v>142</v>
      </c>
      <c r="D70" s="58"/>
      <c r="E70" s="59" t="s">
        <v>57</v>
      </c>
      <c r="F70" s="60" t="s">
        <v>64</v>
      </c>
      <c r="G70" s="61">
        <v>1</v>
      </c>
      <c r="H70" s="11">
        <v>0</v>
      </c>
      <c r="I70" s="80">
        <f>H70*G70</f>
        <v>0</v>
      </c>
      <c r="K70" s="25"/>
      <c r="L70" s="26"/>
      <c r="M70" s="27"/>
      <c r="N70" s="28"/>
      <c r="O70" s="2"/>
      <c r="P70" s="29"/>
    </row>
    <row r="71" spans="2:16" ht="30">
      <c r="B71" s="56"/>
      <c r="C71" s="56" t="s">
        <v>143</v>
      </c>
      <c r="D71" s="58"/>
      <c r="E71" s="59" t="s">
        <v>201</v>
      </c>
      <c r="F71" s="60" t="s">
        <v>64</v>
      </c>
      <c r="G71" s="61">
        <v>1</v>
      </c>
      <c r="H71" s="11">
        <v>0</v>
      </c>
      <c r="I71" s="80">
        <f aca="true" t="shared" si="9" ref="I71:I76">H71*G71</f>
        <v>0</v>
      </c>
      <c r="K71" s="25"/>
      <c r="L71" s="26"/>
      <c r="M71" s="27"/>
      <c r="N71" s="28"/>
      <c r="O71" s="2"/>
      <c r="P71" s="29"/>
    </row>
    <row r="72" spans="2:16" ht="16.5" customHeight="1">
      <c r="B72" s="56"/>
      <c r="C72" s="56" t="s">
        <v>144</v>
      </c>
      <c r="D72" s="58"/>
      <c r="E72" s="59" t="s">
        <v>23</v>
      </c>
      <c r="F72" s="60" t="s">
        <v>64</v>
      </c>
      <c r="G72" s="61">
        <v>1</v>
      </c>
      <c r="H72" s="11">
        <v>0</v>
      </c>
      <c r="I72" s="80">
        <f t="shared" si="9"/>
        <v>0</v>
      </c>
      <c r="K72" s="25"/>
      <c r="L72" s="26"/>
      <c r="M72" s="27"/>
      <c r="N72" s="28"/>
      <c r="O72" s="2"/>
      <c r="P72" s="29"/>
    </row>
    <row r="73" spans="2:16" ht="30">
      <c r="B73" s="56"/>
      <c r="C73" s="56" t="s">
        <v>97</v>
      </c>
      <c r="D73" s="58"/>
      <c r="E73" s="59" t="s">
        <v>190</v>
      </c>
      <c r="F73" s="60" t="s">
        <v>65</v>
      </c>
      <c r="G73" s="61">
        <v>1</v>
      </c>
      <c r="H73" s="11">
        <v>0</v>
      </c>
      <c r="I73" s="80">
        <f t="shared" si="9"/>
        <v>0</v>
      </c>
      <c r="K73" s="25"/>
      <c r="L73" s="26"/>
      <c r="M73" s="27"/>
      <c r="N73" s="28"/>
      <c r="O73" s="2"/>
      <c r="P73" s="29"/>
    </row>
    <row r="74" spans="2:16" ht="16.5" customHeight="1">
      <c r="B74" s="56"/>
      <c r="C74" s="56" t="s">
        <v>145</v>
      </c>
      <c r="D74" s="58"/>
      <c r="E74" s="59" t="s">
        <v>24</v>
      </c>
      <c r="F74" s="60" t="s">
        <v>66</v>
      </c>
      <c r="G74" s="61">
        <v>4</v>
      </c>
      <c r="H74" s="11">
        <v>0</v>
      </c>
      <c r="I74" s="80">
        <f t="shared" si="9"/>
        <v>0</v>
      </c>
      <c r="K74" s="25"/>
      <c r="L74" s="26"/>
      <c r="M74" s="27"/>
      <c r="N74" s="28"/>
      <c r="O74" s="2"/>
      <c r="P74" s="29"/>
    </row>
    <row r="75" spans="2:16" ht="42.75" customHeight="1">
      <c r="B75" s="56"/>
      <c r="C75" s="56" t="s">
        <v>146</v>
      </c>
      <c r="D75" s="58"/>
      <c r="E75" s="59" t="s">
        <v>195</v>
      </c>
      <c r="F75" s="60" t="s">
        <v>67</v>
      </c>
      <c r="G75" s="61">
        <v>50</v>
      </c>
      <c r="H75" s="11">
        <v>0</v>
      </c>
      <c r="I75" s="80">
        <f t="shared" si="9"/>
        <v>0</v>
      </c>
      <c r="K75" s="25"/>
      <c r="L75" s="26"/>
      <c r="M75" s="27"/>
      <c r="N75" s="28"/>
      <c r="O75" s="2"/>
      <c r="P75" s="29"/>
    </row>
    <row r="76" spans="2:16" ht="16.5" customHeight="1">
      <c r="B76" s="56"/>
      <c r="C76" s="56" t="s">
        <v>147</v>
      </c>
      <c r="D76" s="58"/>
      <c r="E76" s="59" t="s">
        <v>25</v>
      </c>
      <c r="F76" s="60" t="s">
        <v>10</v>
      </c>
      <c r="G76" s="61">
        <v>1</v>
      </c>
      <c r="H76" s="11">
        <v>0</v>
      </c>
      <c r="I76" s="80">
        <f t="shared" si="9"/>
        <v>0</v>
      </c>
      <c r="K76" s="25"/>
      <c r="L76" s="26"/>
      <c r="M76" s="27"/>
      <c r="N76" s="28"/>
      <c r="O76" s="2"/>
      <c r="P76" s="29"/>
    </row>
    <row r="77" spans="2:16" ht="16.5" customHeight="1">
      <c r="B77" s="56">
        <v>13</v>
      </c>
      <c r="C77" s="62" t="s">
        <v>148</v>
      </c>
      <c r="D77" s="52" t="s">
        <v>49</v>
      </c>
      <c r="E77" s="53" t="s">
        <v>50</v>
      </c>
      <c r="F77" s="63" t="s">
        <v>10</v>
      </c>
      <c r="G77" s="64">
        <v>1</v>
      </c>
      <c r="H77" s="5"/>
      <c r="I77" s="79">
        <f>SUM(I78:I85)</f>
        <v>0</v>
      </c>
      <c r="K77" s="25"/>
      <c r="L77" s="26"/>
      <c r="M77" s="27"/>
      <c r="N77" s="28"/>
      <c r="O77" s="2"/>
      <c r="P77" s="29"/>
    </row>
    <row r="78" spans="2:16" ht="30">
      <c r="B78" s="56"/>
      <c r="C78" s="56" t="s">
        <v>149</v>
      </c>
      <c r="D78" s="58"/>
      <c r="E78" s="59" t="s">
        <v>58</v>
      </c>
      <c r="F78" s="60" t="s">
        <v>64</v>
      </c>
      <c r="G78" s="61">
        <v>1</v>
      </c>
      <c r="H78" s="11">
        <v>0</v>
      </c>
      <c r="I78" s="80">
        <f>H78*G78</f>
        <v>0</v>
      </c>
      <c r="K78" s="25"/>
      <c r="L78" s="26"/>
      <c r="M78" s="27"/>
      <c r="N78" s="28"/>
      <c r="O78" s="2"/>
      <c r="P78" s="29"/>
    </row>
    <row r="79" spans="2:16" ht="30">
      <c r="B79" s="56"/>
      <c r="C79" s="56" t="s">
        <v>96</v>
      </c>
      <c r="D79" s="58"/>
      <c r="E79" s="59" t="s">
        <v>202</v>
      </c>
      <c r="F79" s="60" t="s">
        <v>64</v>
      </c>
      <c r="G79" s="61">
        <v>1</v>
      </c>
      <c r="H79" s="11">
        <v>0</v>
      </c>
      <c r="I79" s="80">
        <f aca="true" t="shared" si="10" ref="I79:I87">H79*G79</f>
        <v>0</v>
      </c>
      <c r="K79" s="25"/>
      <c r="L79" s="26"/>
      <c r="M79" s="27"/>
      <c r="N79" s="28"/>
      <c r="O79" s="2"/>
      <c r="P79" s="29"/>
    </row>
    <row r="80" spans="2:16" ht="16.5" customHeight="1">
      <c r="B80" s="56"/>
      <c r="C80" s="56" t="s">
        <v>150</v>
      </c>
      <c r="D80" s="58"/>
      <c r="E80" s="59" t="s">
        <v>23</v>
      </c>
      <c r="F80" s="60" t="s">
        <v>64</v>
      </c>
      <c r="G80" s="61">
        <v>1</v>
      </c>
      <c r="H80" s="11">
        <v>0</v>
      </c>
      <c r="I80" s="80">
        <f t="shared" si="10"/>
        <v>0</v>
      </c>
      <c r="K80" s="25"/>
      <c r="L80" s="26"/>
      <c r="M80" s="27"/>
      <c r="N80" s="28"/>
      <c r="O80" s="2"/>
      <c r="P80" s="29"/>
    </row>
    <row r="81" spans="2:16" ht="30">
      <c r="B81" s="56"/>
      <c r="C81" s="56" t="s">
        <v>151</v>
      </c>
      <c r="D81" s="58"/>
      <c r="E81" s="59" t="s">
        <v>190</v>
      </c>
      <c r="F81" s="60" t="s">
        <v>65</v>
      </c>
      <c r="G81" s="61">
        <v>1</v>
      </c>
      <c r="H81" s="11">
        <v>0</v>
      </c>
      <c r="I81" s="80">
        <f t="shared" si="10"/>
        <v>0</v>
      </c>
      <c r="K81" s="25"/>
      <c r="L81" s="26"/>
      <c r="M81" s="27"/>
      <c r="N81" s="28"/>
      <c r="O81" s="2"/>
      <c r="P81" s="29"/>
    </row>
    <row r="82" spans="2:16" ht="16.5" customHeight="1">
      <c r="B82" s="56"/>
      <c r="C82" s="56" t="s">
        <v>152</v>
      </c>
      <c r="D82" s="58"/>
      <c r="E82" s="59" t="s">
        <v>24</v>
      </c>
      <c r="F82" s="60" t="s">
        <v>66</v>
      </c>
      <c r="G82" s="61">
        <v>4</v>
      </c>
      <c r="H82" s="11">
        <v>0</v>
      </c>
      <c r="I82" s="80">
        <f t="shared" si="10"/>
        <v>0</v>
      </c>
      <c r="K82" s="25"/>
      <c r="L82" s="26"/>
      <c r="M82" s="27"/>
      <c r="N82" s="28"/>
      <c r="O82" s="2"/>
      <c r="P82" s="29"/>
    </row>
    <row r="83" spans="2:16" ht="45" customHeight="1">
      <c r="B83" s="56"/>
      <c r="C83" s="56" t="s">
        <v>153</v>
      </c>
      <c r="D83" s="58"/>
      <c r="E83" s="59" t="s">
        <v>195</v>
      </c>
      <c r="F83" s="60" t="s">
        <v>67</v>
      </c>
      <c r="G83" s="61">
        <v>10</v>
      </c>
      <c r="H83" s="11">
        <v>0</v>
      </c>
      <c r="I83" s="80">
        <f t="shared" si="10"/>
        <v>0</v>
      </c>
      <c r="K83" s="25"/>
      <c r="L83" s="26"/>
      <c r="M83" s="27"/>
      <c r="N83" s="28"/>
      <c r="O83" s="2"/>
      <c r="P83" s="29"/>
    </row>
    <row r="84" spans="2:16" ht="30">
      <c r="B84" s="56"/>
      <c r="C84" s="56" t="s">
        <v>154</v>
      </c>
      <c r="D84" s="58"/>
      <c r="E84" s="59" t="s">
        <v>189</v>
      </c>
      <c r="F84" s="60" t="s">
        <v>64</v>
      </c>
      <c r="G84" s="61">
        <v>3</v>
      </c>
      <c r="H84" s="11">
        <v>0</v>
      </c>
      <c r="I84" s="80">
        <f t="shared" si="10"/>
        <v>0</v>
      </c>
      <c r="K84" s="25"/>
      <c r="L84" s="26"/>
      <c r="M84" s="27"/>
      <c r="N84" s="28"/>
      <c r="O84" s="2"/>
      <c r="P84" s="29"/>
    </row>
    <row r="85" spans="2:16" ht="16.5" customHeight="1">
      <c r="B85" s="56"/>
      <c r="C85" s="56" t="s">
        <v>155</v>
      </c>
      <c r="D85" s="58"/>
      <c r="E85" s="59" t="s">
        <v>25</v>
      </c>
      <c r="F85" s="60" t="s">
        <v>10</v>
      </c>
      <c r="G85" s="61">
        <v>1</v>
      </c>
      <c r="H85" s="11">
        <v>0</v>
      </c>
      <c r="I85" s="80">
        <f t="shared" si="10"/>
        <v>0</v>
      </c>
      <c r="K85" s="25"/>
      <c r="L85" s="26"/>
      <c r="M85" s="27"/>
      <c r="N85" s="28"/>
      <c r="O85" s="2"/>
      <c r="P85" s="29"/>
    </row>
    <row r="86" spans="2:16" ht="16.5" customHeight="1">
      <c r="B86" s="56">
        <v>14</v>
      </c>
      <c r="C86" s="62" t="s">
        <v>156</v>
      </c>
      <c r="D86" s="52"/>
      <c r="E86" s="53" t="s">
        <v>51</v>
      </c>
      <c r="F86" s="63"/>
      <c r="G86" s="64"/>
      <c r="H86" s="5"/>
      <c r="I86" s="79">
        <f>SUM(I87:I88)</f>
        <v>0</v>
      </c>
      <c r="K86" s="25"/>
      <c r="L86" s="26"/>
      <c r="M86" s="27"/>
      <c r="N86" s="28"/>
      <c r="O86" s="2"/>
      <c r="P86" s="29"/>
    </row>
    <row r="87" spans="2:16" ht="30">
      <c r="B87" s="56"/>
      <c r="C87" s="56" t="s">
        <v>157</v>
      </c>
      <c r="D87" s="58"/>
      <c r="E87" s="59" t="s">
        <v>192</v>
      </c>
      <c r="F87" s="60" t="s">
        <v>10</v>
      </c>
      <c r="G87" s="61">
        <v>1</v>
      </c>
      <c r="H87" s="11">
        <v>0</v>
      </c>
      <c r="I87" s="80">
        <f t="shared" si="10"/>
        <v>0</v>
      </c>
      <c r="K87" s="25"/>
      <c r="L87" s="26"/>
      <c r="M87" s="27"/>
      <c r="N87" s="28"/>
      <c r="O87" s="2"/>
      <c r="P87" s="29"/>
    </row>
    <row r="88" spans="2:16" ht="16.5" customHeight="1">
      <c r="B88" s="56"/>
      <c r="C88" s="56" t="s">
        <v>158</v>
      </c>
      <c r="D88" s="58"/>
      <c r="E88" s="59" t="s">
        <v>52</v>
      </c>
      <c r="F88" s="60" t="s">
        <v>64</v>
      </c>
      <c r="G88" s="61">
        <v>1</v>
      </c>
      <c r="H88" s="11">
        <v>0</v>
      </c>
      <c r="I88" s="80">
        <f>H88*G88</f>
        <v>0</v>
      </c>
      <c r="K88" s="25"/>
      <c r="L88" s="26"/>
      <c r="M88" s="27"/>
      <c r="N88" s="28"/>
      <c r="O88" s="2"/>
      <c r="P88" s="29"/>
    </row>
    <row r="89" spans="2:16" ht="16.5" customHeight="1">
      <c r="B89" s="56">
        <v>15</v>
      </c>
      <c r="C89" s="62" t="s">
        <v>159</v>
      </c>
      <c r="D89" s="52" t="s">
        <v>54</v>
      </c>
      <c r="E89" s="53" t="s">
        <v>53</v>
      </c>
      <c r="F89" s="63" t="s">
        <v>10</v>
      </c>
      <c r="G89" s="64">
        <v>1</v>
      </c>
      <c r="H89" s="5"/>
      <c r="I89" s="79">
        <f>SUM(I90:I97)</f>
        <v>0</v>
      </c>
      <c r="K89" s="25"/>
      <c r="L89" s="26"/>
      <c r="M89" s="27"/>
      <c r="N89" s="28"/>
      <c r="O89" s="2"/>
      <c r="P89" s="29"/>
    </row>
    <row r="90" spans="2:16" ht="30">
      <c r="B90" s="56"/>
      <c r="C90" s="56" t="s">
        <v>160</v>
      </c>
      <c r="D90" s="58"/>
      <c r="E90" s="59" t="s">
        <v>59</v>
      </c>
      <c r="F90" s="60" t="s">
        <v>64</v>
      </c>
      <c r="G90" s="61">
        <v>1</v>
      </c>
      <c r="H90" s="11">
        <v>0</v>
      </c>
      <c r="I90" s="80">
        <f>G90*H90</f>
        <v>0</v>
      </c>
      <c r="K90" s="25"/>
      <c r="L90" s="26"/>
      <c r="M90" s="27"/>
      <c r="N90" s="28"/>
      <c r="O90" s="2"/>
      <c r="P90" s="29"/>
    </row>
    <row r="91" spans="2:16" ht="30">
      <c r="B91" s="56"/>
      <c r="C91" s="56" t="s">
        <v>161</v>
      </c>
      <c r="D91" s="58"/>
      <c r="E91" s="59" t="s">
        <v>203</v>
      </c>
      <c r="F91" s="60" t="s">
        <v>64</v>
      </c>
      <c r="G91" s="61">
        <v>1</v>
      </c>
      <c r="H91" s="11">
        <v>0</v>
      </c>
      <c r="I91" s="80">
        <f aca="true" t="shared" si="11" ref="I91:I96">G91*H91</f>
        <v>0</v>
      </c>
      <c r="K91" s="25"/>
      <c r="L91" s="26"/>
      <c r="M91" s="27"/>
      <c r="N91" s="28"/>
      <c r="O91" s="2"/>
      <c r="P91" s="29"/>
    </row>
    <row r="92" spans="2:16" ht="16.5" customHeight="1">
      <c r="B92" s="56"/>
      <c r="C92" s="56" t="s">
        <v>162</v>
      </c>
      <c r="D92" s="58"/>
      <c r="E92" s="59" t="s">
        <v>23</v>
      </c>
      <c r="F92" s="60" t="s">
        <v>64</v>
      </c>
      <c r="G92" s="61">
        <v>1</v>
      </c>
      <c r="H92" s="11">
        <v>0</v>
      </c>
      <c r="I92" s="80">
        <f t="shared" si="11"/>
        <v>0</v>
      </c>
      <c r="K92" s="25"/>
      <c r="L92" s="26"/>
      <c r="M92" s="27"/>
      <c r="N92" s="28"/>
      <c r="O92" s="2"/>
      <c r="P92" s="29"/>
    </row>
    <row r="93" spans="2:16" ht="30">
      <c r="B93" s="56"/>
      <c r="C93" s="56" t="s">
        <v>163</v>
      </c>
      <c r="D93" s="58"/>
      <c r="E93" s="59" t="s">
        <v>190</v>
      </c>
      <c r="F93" s="60" t="s">
        <v>65</v>
      </c>
      <c r="G93" s="61">
        <v>1</v>
      </c>
      <c r="H93" s="11">
        <v>0</v>
      </c>
      <c r="I93" s="80">
        <f t="shared" si="11"/>
        <v>0</v>
      </c>
      <c r="K93" s="25"/>
      <c r="L93" s="26"/>
      <c r="M93" s="27"/>
      <c r="N93" s="28"/>
      <c r="O93" s="2"/>
      <c r="P93" s="29"/>
    </row>
    <row r="94" spans="2:16" ht="16.5" customHeight="1">
      <c r="B94" s="56"/>
      <c r="C94" s="56" t="s">
        <v>133</v>
      </c>
      <c r="D94" s="58"/>
      <c r="E94" s="59" t="s">
        <v>24</v>
      </c>
      <c r="F94" s="60" t="s">
        <v>66</v>
      </c>
      <c r="G94" s="61">
        <v>4</v>
      </c>
      <c r="H94" s="11">
        <v>0</v>
      </c>
      <c r="I94" s="80">
        <f t="shared" si="11"/>
        <v>0</v>
      </c>
      <c r="K94" s="25"/>
      <c r="L94" s="26"/>
      <c r="M94" s="27"/>
      <c r="N94" s="28"/>
      <c r="O94" s="2"/>
      <c r="P94" s="29"/>
    </row>
    <row r="95" spans="2:16" ht="44.25" customHeight="1">
      <c r="B95" s="56"/>
      <c r="C95" s="56" t="s">
        <v>164</v>
      </c>
      <c r="D95" s="58"/>
      <c r="E95" s="59" t="s">
        <v>195</v>
      </c>
      <c r="F95" s="60" t="s">
        <v>67</v>
      </c>
      <c r="G95" s="61">
        <v>30</v>
      </c>
      <c r="H95" s="11">
        <v>0</v>
      </c>
      <c r="I95" s="80">
        <f t="shared" si="11"/>
        <v>0</v>
      </c>
      <c r="K95" s="25"/>
      <c r="L95" s="26"/>
      <c r="M95" s="27"/>
      <c r="N95" s="28"/>
      <c r="O95" s="2"/>
      <c r="P95" s="29"/>
    </row>
    <row r="96" spans="2:16" ht="16.5" customHeight="1">
      <c r="B96" s="56"/>
      <c r="C96" s="56" t="s">
        <v>165</v>
      </c>
      <c r="D96" s="58"/>
      <c r="E96" s="59" t="s">
        <v>25</v>
      </c>
      <c r="F96" s="60" t="s">
        <v>10</v>
      </c>
      <c r="G96" s="61">
        <v>1</v>
      </c>
      <c r="H96" s="11">
        <v>0</v>
      </c>
      <c r="I96" s="80">
        <f t="shared" si="11"/>
        <v>0</v>
      </c>
      <c r="K96" s="25"/>
      <c r="L96" s="26"/>
      <c r="M96" s="27"/>
      <c r="N96" s="28"/>
      <c r="O96" s="2"/>
      <c r="P96" s="29"/>
    </row>
    <row r="97" spans="2:16" ht="42" customHeight="1">
      <c r="B97" s="56">
        <v>16</v>
      </c>
      <c r="C97" s="56" t="s">
        <v>166</v>
      </c>
      <c r="D97" s="58"/>
      <c r="E97" s="59" t="s">
        <v>55</v>
      </c>
      <c r="F97" s="60" t="s">
        <v>10</v>
      </c>
      <c r="G97" s="61">
        <v>1</v>
      </c>
      <c r="H97" s="11">
        <v>0</v>
      </c>
      <c r="I97" s="80">
        <f>$G97*H97</f>
        <v>0</v>
      </c>
      <c r="K97" s="25"/>
      <c r="L97" s="26"/>
      <c r="M97" s="27"/>
      <c r="N97" s="28"/>
      <c r="O97" s="2"/>
      <c r="P97" s="29"/>
    </row>
    <row r="98" spans="2:16" ht="30">
      <c r="B98" s="56"/>
      <c r="C98" s="56" t="s">
        <v>205</v>
      </c>
      <c r="D98" s="58"/>
      <c r="E98" s="59" t="s">
        <v>193</v>
      </c>
      <c r="F98" s="60" t="s">
        <v>193</v>
      </c>
      <c r="G98" s="65" t="s">
        <v>193</v>
      </c>
      <c r="H98" s="8" t="s">
        <v>193</v>
      </c>
      <c r="I98" s="80">
        <v>0</v>
      </c>
      <c r="K98" s="25"/>
      <c r="L98" s="26"/>
      <c r="M98" s="27"/>
      <c r="N98" s="28"/>
      <c r="O98" s="2"/>
      <c r="P98" s="29"/>
    </row>
    <row r="99" spans="2:16" ht="24.75" customHeight="1">
      <c r="B99" s="56"/>
      <c r="C99" s="62" t="s">
        <v>167</v>
      </c>
      <c r="D99" s="52"/>
      <c r="E99" s="53" t="s">
        <v>70</v>
      </c>
      <c r="F99" s="62"/>
      <c r="G99" s="52"/>
      <c r="H99" s="6"/>
      <c r="I99" s="82">
        <f>SUM(I100:I110)</f>
        <v>0</v>
      </c>
      <c r="K99" s="25"/>
      <c r="L99" s="26"/>
      <c r="M99" s="27"/>
      <c r="N99" s="28"/>
      <c r="O99" s="2"/>
      <c r="P99" s="29"/>
    </row>
    <row r="100" spans="2:16" ht="16.5" customHeight="1">
      <c r="B100" s="56">
        <v>1</v>
      </c>
      <c r="C100" s="56" t="s">
        <v>168</v>
      </c>
      <c r="D100" s="58"/>
      <c r="E100" s="66" t="s">
        <v>204</v>
      </c>
      <c r="F100" s="67" t="s">
        <v>10</v>
      </c>
      <c r="G100" s="68">
        <v>1</v>
      </c>
      <c r="H100" s="11">
        <v>0</v>
      </c>
      <c r="I100" s="83">
        <f aca="true" t="shared" si="12" ref="I100:I105">$G100*H100</f>
        <v>0</v>
      </c>
      <c r="K100" s="25"/>
      <c r="L100" s="26"/>
      <c r="M100" s="27"/>
      <c r="N100" s="28"/>
      <c r="O100" s="2"/>
      <c r="P100" s="29"/>
    </row>
    <row r="101" spans="2:16" ht="16.5" customHeight="1">
      <c r="B101" s="56">
        <v>2</v>
      </c>
      <c r="C101" s="56" t="s">
        <v>169</v>
      </c>
      <c r="D101" s="58"/>
      <c r="E101" s="59" t="s">
        <v>17</v>
      </c>
      <c r="F101" s="60" t="s">
        <v>10</v>
      </c>
      <c r="G101" s="61">
        <v>1</v>
      </c>
      <c r="H101" s="11">
        <v>0</v>
      </c>
      <c r="I101" s="80">
        <f t="shared" si="12"/>
        <v>0</v>
      </c>
      <c r="K101" s="25"/>
      <c r="L101" s="26"/>
      <c r="M101" s="27"/>
      <c r="N101" s="28"/>
      <c r="O101" s="2"/>
      <c r="P101" s="29"/>
    </row>
    <row r="102" spans="2:16" ht="16.5" customHeight="1">
      <c r="B102" s="56">
        <v>17</v>
      </c>
      <c r="C102" s="56" t="s">
        <v>170</v>
      </c>
      <c r="D102" s="58"/>
      <c r="E102" s="69" t="s">
        <v>60</v>
      </c>
      <c r="F102" s="60" t="s">
        <v>10</v>
      </c>
      <c r="G102" s="61">
        <v>1</v>
      </c>
      <c r="H102" s="11">
        <v>0</v>
      </c>
      <c r="I102" s="80">
        <f t="shared" si="12"/>
        <v>0</v>
      </c>
      <c r="K102" s="25"/>
      <c r="L102" s="26"/>
      <c r="M102" s="27"/>
      <c r="N102" s="28"/>
      <c r="O102" s="2"/>
      <c r="P102" s="29"/>
    </row>
    <row r="103" spans="2:16" ht="19.5" customHeight="1">
      <c r="B103" s="56">
        <v>18</v>
      </c>
      <c r="C103" s="56" t="s">
        <v>171</v>
      </c>
      <c r="D103" s="58"/>
      <c r="E103" s="69" t="s">
        <v>72</v>
      </c>
      <c r="F103" s="60" t="s">
        <v>10</v>
      </c>
      <c r="G103" s="61">
        <v>1</v>
      </c>
      <c r="H103" s="11">
        <v>0</v>
      </c>
      <c r="I103" s="80">
        <f t="shared" si="12"/>
        <v>0</v>
      </c>
      <c r="K103" s="25"/>
      <c r="L103" s="26"/>
      <c r="M103" s="27"/>
      <c r="N103" s="28"/>
      <c r="O103" s="2"/>
      <c r="P103" s="29"/>
    </row>
    <row r="104" spans="2:16" ht="16.5" customHeight="1">
      <c r="B104" s="56">
        <v>19</v>
      </c>
      <c r="C104" s="56" t="s">
        <v>172</v>
      </c>
      <c r="D104" s="58"/>
      <c r="E104" s="59" t="s">
        <v>11</v>
      </c>
      <c r="F104" s="60" t="s">
        <v>0</v>
      </c>
      <c r="G104" s="61">
        <v>1</v>
      </c>
      <c r="H104" s="11">
        <v>0</v>
      </c>
      <c r="I104" s="80">
        <f t="shared" si="12"/>
        <v>0</v>
      </c>
      <c r="K104" s="25"/>
      <c r="L104" s="26"/>
      <c r="M104" s="27"/>
      <c r="N104" s="28"/>
      <c r="O104" s="2"/>
      <c r="P104" s="29"/>
    </row>
    <row r="105" spans="2:16" ht="16.5" customHeight="1">
      <c r="B105" s="56">
        <v>20</v>
      </c>
      <c r="C105" s="56" t="s">
        <v>173</v>
      </c>
      <c r="D105" s="58"/>
      <c r="E105" s="59" t="s">
        <v>61</v>
      </c>
      <c r="F105" s="60" t="s">
        <v>0</v>
      </c>
      <c r="G105" s="61">
        <v>1</v>
      </c>
      <c r="H105" s="11">
        <v>0</v>
      </c>
      <c r="I105" s="80">
        <f t="shared" si="12"/>
        <v>0</v>
      </c>
      <c r="K105" s="25"/>
      <c r="L105" s="26"/>
      <c r="M105" s="27"/>
      <c r="N105" s="28"/>
      <c r="O105" s="2"/>
      <c r="P105" s="29"/>
    </row>
    <row r="106" spans="2:16" ht="45" customHeight="1">
      <c r="B106" s="56">
        <v>21</v>
      </c>
      <c r="C106" s="56" t="s">
        <v>174</v>
      </c>
      <c r="D106" s="58"/>
      <c r="E106" s="59" t="s">
        <v>12</v>
      </c>
      <c r="F106" s="60" t="s">
        <v>0</v>
      </c>
      <c r="G106" s="61">
        <v>1</v>
      </c>
      <c r="H106" s="11">
        <v>0</v>
      </c>
      <c r="I106" s="80">
        <f aca="true" t="shared" si="13" ref="I106:I110">$G106*H106</f>
        <v>0</v>
      </c>
      <c r="K106" s="25"/>
      <c r="L106" s="26"/>
      <c r="M106" s="27"/>
      <c r="N106" s="28"/>
      <c r="O106" s="2"/>
      <c r="P106" s="29"/>
    </row>
    <row r="107" spans="2:16" ht="16.5" customHeight="1">
      <c r="B107" s="56">
        <v>22</v>
      </c>
      <c r="C107" s="56" t="s">
        <v>175</v>
      </c>
      <c r="D107" s="58"/>
      <c r="E107" s="69" t="s">
        <v>13</v>
      </c>
      <c r="F107" s="60" t="s">
        <v>10</v>
      </c>
      <c r="G107" s="61">
        <v>1</v>
      </c>
      <c r="H107" s="11">
        <v>0</v>
      </c>
      <c r="I107" s="80">
        <f t="shared" si="13"/>
        <v>0</v>
      </c>
      <c r="K107" s="25"/>
      <c r="L107" s="26"/>
      <c r="M107" s="27"/>
      <c r="N107" s="28"/>
      <c r="O107" s="2"/>
      <c r="P107" s="29"/>
    </row>
    <row r="108" spans="2:16" ht="16.5" customHeight="1">
      <c r="B108" s="56">
        <v>23</v>
      </c>
      <c r="C108" s="56" t="s">
        <v>176</v>
      </c>
      <c r="D108" s="58"/>
      <c r="E108" s="69" t="s">
        <v>15</v>
      </c>
      <c r="F108" s="60" t="s">
        <v>10</v>
      </c>
      <c r="G108" s="61">
        <v>1</v>
      </c>
      <c r="H108" s="11">
        <v>0</v>
      </c>
      <c r="I108" s="80">
        <f t="shared" si="13"/>
        <v>0</v>
      </c>
      <c r="K108" s="25"/>
      <c r="L108" s="26"/>
      <c r="M108" s="27"/>
      <c r="N108" s="28"/>
      <c r="O108" s="2"/>
      <c r="P108" s="29"/>
    </row>
    <row r="109" spans="2:16" ht="16.5" customHeight="1">
      <c r="B109" s="56">
        <v>24</v>
      </c>
      <c r="C109" s="56" t="s">
        <v>177</v>
      </c>
      <c r="D109" s="58"/>
      <c r="E109" s="69" t="s">
        <v>14</v>
      </c>
      <c r="F109" s="60" t="s">
        <v>10</v>
      </c>
      <c r="G109" s="61">
        <v>1</v>
      </c>
      <c r="H109" s="11">
        <v>0</v>
      </c>
      <c r="I109" s="80">
        <f t="shared" si="13"/>
        <v>0</v>
      </c>
      <c r="K109" s="25"/>
      <c r="L109" s="26"/>
      <c r="M109" s="27"/>
      <c r="N109" s="28"/>
      <c r="O109" s="2"/>
      <c r="P109" s="29"/>
    </row>
    <row r="110" spans="2:16" ht="30">
      <c r="B110" s="56">
        <v>25</v>
      </c>
      <c r="C110" s="56" t="s">
        <v>178</v>
      </c>
      <c r="D110" s="58"/>
      <c r="E110" s="69" t="s">
        <v>62</v>
      </c>
      <c r="F110" s="60" t="s">
        <v>0</v>
      </c>
      <c r="G110" s="61">
        <v>1</v>
      </c>
      <c r="H110" s="11">
        <v>0</v>
      </c>
      <c r="I110" s="80">
        <f t="shared" si="13"/>
        <v>0</v>
      </c>
      <c r="K110" s="25"/>
      <c r="L110" s="26"/>
      <c r="M110" s="27"/>
      <c r="N110" s="28"/>
      <c r="O110" s="2"/>
      <c r="P110" s="29"/>
    </row>
    <row r="111" spans="2:9" ht="15">
      <c r="B111" s="70"/>
      <c r="C111" s="71" t="s">
        <v>179</v>
      </c>
      <c r="D111" s="71"/>
      <c r="E111" s="72" t="s">
        <v>182</v>
      </c>
      <c r="F111" s="73"/>
      <c r="G111" s="74"/>
      <c r="H111" s="33"/>
      <c r="I111" s="84">
        <f>SUM(I99,I89,I86,I77,I69,I61,I53,I41,I33,I25,I22,I13,I5)</f>
        <v>0</v>
      </c>
    </row>
    <row r="114" spans="5:9" ht="18">
      <c r="E114" s="120" t="s">
        <v>188</v>
      </c>
      <c r="F114" s="121"/>
      <c r="G114" s="121"/>
      <c r="H114" s="121"/>
      <c r="I114" s="122"/>
    </row>
    <row r="115" spans="5:9" ht="35.25" customHeight="1">
      <c r="E115" s="117" t="s">
        <v>1</v>
      </c>
      <c r="F115" s="118"/>
      <c r="G115" s="118"/>
      <c r="H115" s="118"/>
      <c r="I115" s="119"/>
    </row>
    <row r="116" spans="5:9" ht="33" customHeight="1">
      <c r="E116" s="117" t="s">
        <v>2</v>
      </c>
      <c r="F116" s="118"/>
      <c r="G116" s="118"/>
      <c r="H116" s="118"/>
      <c r="I116" s="119"/>
    </row>
    <row r="117" spans="5:9" ht="15">
      <c r="E117" s="117" t="s">
        <v>3</v>
      </c>
      <c r="F117" s="118"/>
      <c r="G117" s="118"/>
      <c r="H117" s="118"/>
      <c r="I117" s="119"/>
    </row>
    <row r="118" spans="5:9" ht="76.5" customHeight="1">
      <c r="E118" s="117" t="s">
        <v>18</v>
      </c>
      <c r="F118" s="118"/>
      <c r="G118" s="118"/>
      <c r="H118" s="118"/>
      <c r="I118" s="119"/>
    </row>
    <row r="119" spans="5:9" ht="35.25" customHeight="1">
      <c r="E119" s="117" t="s">
        <v>19</v>
      </c>
      <c r="F119" s="118"/>
      <c r="G119" s="118"/>
      <c r="H119" s="118"/>
      <c r="I119" s="119"/>
    </row>
    <row r="120" spans="5:9" ht="20.25" customHeight="1">
      <c r="E120" s="117" t="s">
        <v>20</v>
      </c>
      <c r="F120" s="118"/>
      <c r="G120" s="118"/>
      <c r="H120" s="118"/>
      <c r="I120" s="119"/>
    </row>
    <row r="121" spans="5:9" ht="35.25" customHeight="1">
      <c r="E121" s="117" t="s">
        <v>21</v>
      </c>
      <c r="F121" s="118"/>
      <c r="G121" s="118"/>
      <c r="H121" s="118"/>
      <c r="I121" s="119"/>
    </row>
    <row r="122" ht="30" customHeight="1"/>
    <row r="123" ht="20.25" customHeight="1"/>
    <row r="124" ht="33" customHeight="1"/>
  </sheetData>
  <sheetProtection algorithmName="SHA-512" hashValue="+I8dnCkwpT2lXqM766OscQIhDFLrxl926mOtRNjbGIIEKGUITIFoRLdt/Ivz8ck4asPuUH1ZJCeh2ZrAb9xMfA==" saltValue="+yd3WDBW0V8dd1yor9w0GA==" spinCount="100000" sheet="1" objects="1" scenarios="1"/>
  <mergeCells count="9">
    <mergeCell ref="E2:G2"/>
    <mergeCell ref="E118:I118"/>
    <mergeCell ref="E119:I119"/>
    <mergeCell ref="E120:I120"/>
    <mergeCell ref="E121:I121"/>
    <mergeCell ref="E114:I114"/>
    <mergeCell ref="E115:I115"/>
    <mergeCell ref="E116:I116"/>
    <mergeCell ref="E117:I117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Brezik</dc:creator>
  <cp:keywords/>
  <dc:description/>
  <cp:lastModifiedBy>Kadlčík Stanislav</cp:lastModifiedBy>
  <cp:lastPrinted>2024-04-19T09:05:52Z</cp:lastPrinted>
  <dcterms:created xsi:type="dcterms:W3CDTF">2018-02-13T10:46:34Z</dcterms:created>
  <dcterms:modified xsi:type="dcterms:W3CDTF">2024-04-19T09:18:38Z</dcterms:modified>
  <cp:category/>
  <cp:version/>
  <cp:contentType/>
  <cp:contentStatus/>
</cp:coreProperties>
</file>