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4\24200 ZÚ\N24208 Zdravotnické a rehabilitační přístroje 2024\04 Zadávací dokumentace\ZD 30_4\"/>
    </mc:Choice>
  </mc:AlternateContent>
  <bookViews>
    <workbookView xWindow="0" yWindow="0" windowWidth="28800" windowHeight="11685" tabRatio="817"/>
  </bookViews>
  <sheets>
    <sheet name="Přístroj pro vakuově-kompresní 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6" l="1"/>
  <c r="E42" i="6"/>
  <c r="D38" i="6" l="1"/>
  <c r="F47" i="6" s="1"/>
</calcChain>
</file>

<file path=xl/sharedStrings.xml><?xml version="1.0" encoding="utf-8"?>
<sst xmlns="http://schemas.openxmlformats.org/spreadsheetml/2006/main" count="112" uniqueCount="95">
  <si>
    <t>riziková třída ZP</t>
  </si>
  <si>
    <t>periodicita BTK v letech</t>
  </si>
  <si>
    <t>obchodní název prostředku</t>
  </si>
  <si>
    <t>název výrobce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</si>
  <si>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</si>
  <si>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</si>
  <si>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</si>
  <si>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</si>
  <si>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</si>
  <si>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záruční lhůta minimálně 24 měsíců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</si>
  <si>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</si>
  <si>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</si>
  <si>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</si>
  <si>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</si>
  <si>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</si>
  <si>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</si>
  <si>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</si>
  <si>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</si>
  <si>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</si>
  <si>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</si>
  <si>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</si>
  <si>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</si>
  <si>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</si>
  <si>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</si>
  <si>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</si>
  <si>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</si>
  <si>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</si>
  <si>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</si>
  <si>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</si>
  <si>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</si>
  <si>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</si>
  <si>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</si>
  <si>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</si>
  <si>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</si>
  <si>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</si>
  <si>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</si>
  <si>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pol.</t>
  </si>
  <si>
    <t>MJ</t>
  </si>
  <si>
    <t xml:space="preserve">cena za 1 MJ
 bez DPH </t>
  </si>
  <si>
    <t>1 hodina</t>
  </si>
  <si>
    <t>účastník uvede technické parametry nabízeného zařízení nad rámec minimálních požadavků</t>
  </si>
  <si>
    <t>účastník uvede ANO nebo NE podle toho, zda zadaný parametr splňuje či nesplňuje</t>
  </si>
  <si>
    <t>je vyžadováno</t>
  </si>
  <si>
    <t>instalace a doprava, zaškolení obsluhy, manuál v českém jazyce</t>
  </si>
  <si>
    <t>individuální nastavení doby terapie</t>
  </si>
  <si>
    <t>minimální životnost v letech</t>
  </si>
  <si>
    <t>230 V / 50 Hz</t>
  </si>
  <si>
    <t>přístroj pro vakuově-kompresní terapii</t>
  </si>
  <si>
    <t>vestavěný ovládací počítač</t>
  </si>
  <si>
    <t>dotykový grafický displej</t>
  </si>
  <si>
    <t>elektronické ovládání výšky a náklonu válce</t>
  </si>
  <si>
    <t>min 8 let</t>
  </si>
  <si>
    <t>hmotnost přístroje</t>
  </si>
  <si>
    <t>max 85 kg</t>
  </si>
  <si>
    <t>tlak produkovaný v aplikátoru od</t>
  </si>
  <si>
    <t>min - 15 kPa</t>
  </si>
  <si>
    <t xml:space="preserve">tlak produkovaný v aplikátoru do </t>
  </si>
  <si>
    <t>tlak produkovaný v manžetě</t>
  </si>
  <si>
    <t>max 25 kPa</t>
  </si>
  <si>
    <t xml:space="preserve">tlak kompresoru od </t>
  </si>
  <si>
    <t>min - 25 kPa</t>
  </si>
  <si>
    <t>min + 25 kPa</t>
  </si>
  <si>
    <t xml:space="preserve">rozměry přístroje v mm (šířka x hloubka x výška) </t>
  </si>
  <si>
    <t xml:space="preserve">max 1200 x 1100 x 1300 </t>
  </si>
  <si>
    <t>aplikační válec</t>
  </si>
  <si>
    <t>min 1000 x 300
max 1100 x 400</t>
  </si>
  <si>
    <t>polohovací křeslo</t>
  </si>
  <si>
    <t>opěrné a uzavírací mezikruží - různé velikosti</t>
  </si>
  <si>
    <t>zabrzditelná kolečka na přístroji pro jednodušší manipulaci</t>
  </si>
  <si>
    <t>individuální nastavení přetlaku i podtlaku</t>
  </si>
  <si>
    <t>rozměry aplikačního válce v mm (délka x průměr)</t>
  </si>
  <si>
    <t>možnost individualizace jednotlivých programů v průběhu konkrétního využití přístroje</t>
  </si>
  <si>
    <t>Celková nabídková cena v Kč bez DPH</t>
  </si>
  <si>
    <t>část IV - přístroj pro vakuově-kompresní terapii (2ks)</t>
  </si>
  <si>
    <t>Zakázka: Dodávka zdravotních a rehabilitačních přístrojů</t>
  </si>
  <si>
    <t>min + 15 kPa</t>
  </si>
  <si>
    <t>tlak kompresoru do</t>
  </si>
  <si>
    <t>přípojka o napětí</t>
  </si>
  <si>
    <t>certifikace profesionálního zdravotnického prostředku</t>
  </si>
  <si>
    <t>těsnící manžety - různé velikosti (XS, S, M, L, XL, XXL)</t>
  </si>
  <si>
    <t>náhradní těsnící manžety - různé velikosti (XS, S,  M, L, XL, XXL)</t>
  </si>
  <si>
    <t xml:space="preserve">6 ks na přístroj 
</t>
  </si>
  <si>
    <t xml:space="preserve">12 ks na přístroj
</t>
  </si>
  <si>
    <t>Technická specifikace a cenová nabídka</t>
  </si>
  <si>
    <t>Kupní cena v Kč bez DPH dle čl. IV. odst. 1 smlouvy za 1 ks</t>
  </si>
  <si>
    <t>Celková kupní cena v Kč bez DPH dle čl. IV. odst. 1 smlouvy za oba kusy</t>
  </si>
  <si>
    <t>Cena pozáručního servisu
(od skončení 24 měsíční záruční lhůty)</t>
  </si>
  <si>
    <t>Cena celkem 
v Kč bez DPH
 za 6 let 
(počítáno pro účely porovnatelného hodnocení nabídek)</t>
  </si>
  <si>
    <t>Cena pozáručního servisu (vč. BTK) dle čl. IV. odst. 2 smlouvy (souhrnná za oba nakupované přístroje pro vakuově-kompresní terapii dohromady)
V ceně pozáručního servisu vč. BTK dle čl. IV. odst. 2 smlouvy jsou již zahrnuty všechny náklady na výjezd technika (doprava, cestovné, promeškaný čas, ostatní výdaje a náklady, související se zajištěním pozáručního servisu vč. BTK dle čl. IV. odst. 2 smlouvy)</t>
  </si>
  <si>
    <t>Cena pozáručních oprav vad</t>
  </si>
  <si>
    <t>Cena práce servisního technika dle čl. IV. odst. 3 smlouvy
V ceně práce servisního technika v rámci pozáručních oprav vad čl. IV. odst. 3 smlouvy jsou již zahrnuty všechny náklady na výjezd technika (doprava, cestovné, promeškaný čas, ostatní výdaje a náklady, související se zajištěním práce servisního technika v rámci pozáručních oprav vad dle čl. IV. odst. 3 smlouvy)</t>
  </si>
  <si>
    <t>Předpokládaný počet hodin za  6 let 
(počítáno pro účely porovnatelného hodnocení nabídek)</t>
  </si>
  <si>
    <t>1 rok
(souhrnně za oba nakupované přístroje dohromady)</t>
  </si>
  <si>
    <t>27.</t>
  </si>
  <si>
    <t>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</si>
</sst>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u val="singleAccounting"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10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2" fillId="3" borderId="2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4" fontId="8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164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Protection="1">
      <protection locked="0"/>
    </xf>
    <xf numFmtId="0" fontId="6" fillId="0" borderId="0" xfId="0" applyFont="1" applyProtection="1"/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9" fillId="0" borderId="0" xfId="0" applyFont="1" applyProtection="1"/>
    <xf numFmtId="0" fontId="7" fillId="0" borderId="0" xfId="0" applyFont="1" applyProtection="1"/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2" fillId="0" borderId="0" xfId="0" applyFont="1" applyProtection="1"/>
    <xf numFmtId="0" fontId="1" fillId="4" borderId="16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/>
    </xf>
    <xf numFmtId="0" fontId="2" fillId="0" borderId="1" xfId="0" applyFont="1" applyFill="1" applyBorder="1" applyProtection="1"/>
    <xf numFmtId="0" fontId="0" fillId="0" borderId="19" xfId="0" applyBorder="1" applyAlignment="1" applyProtection="1">
      <alignment horizontal="center"/>
    </xf>
    <xf numFmtId="0" fontId="2" fillId="0" borderId="5" xfId="0" applyFont="1" applyFill="1" applyBorder="1" applyProtection="1"/>
    <xf numFmtId="0" fontId="2" fillId="0" borderId="2" xfId="0" applyFont="1" applyFill="1" applyBorder="1" applyProtection="1"/>
    <xf numFmtId="0" fontId="2" fillId="0" borderId="2" xfId="0" applyFont="1" applyFill="1" applyBorder="1" applyAlignment="1" applyProtection="1">
      <alignment wrapText="1"/>
    </xf>
    <xf numFmtId="0" fontId="2" fillId="0" borderId="2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 wrapText="1"/>
    </xf>
    <xf numFmtId="0" fontId="3" fillId="2" borderId="8" xfId="0" applyFont="1" applyFill="1" applyBorder="1" applyAlignment="1" applyProtection="1">
      <alignment wrapText="1"/>
    </xf>
    <xf numFmtId="0" fontId="2" fillId="0" borderId="3" xfId="0" applyFont="1" applyFill="1" applyBorder="1" applyAlignment="1" applyProtection="1">
      <alignment vertical="center"/>
    </xf>
    <xf numFmtId="0" fontId="2" fillId="0" borderId="20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2" borderId="11" xfId="0" applyFont="1" applyFill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vertical="center"/>
    </xf>
    <xf numFmtId="164" fontId="1" fillId="2" borderId="4" xfId="0" applyNumberFormat="1" applyFont="1" applyFill="1" applyBorder="1" applyAlignment="1" applyProtection="1">
      <alignment horizontal="center" vertical="center"/>
    </xf>
    <xf numFmtId="0" fontId="1" fillId="4" borderId="29" xfId="0" applyFont="1" applyFill="1" applyBorder="1" applyAlignment="1" applyProtection="1">
      <alignment horizontal="center" vertical="center" wrapText="1"/>
    </xf>
    <xf numFmtId="0" fontId="1" fillId="4" borderId="30" xfId="0" applyFont="1" applyFill="1" applyBorder="1" applyAlignment="1" applyProtection="1">
      <alignment horizontal="center" vertical="center" wrapText="1"/>
    </xf>
    <xf numFmtId="0" fontId="11" fillId="4" borderId="23" xfId="0" applyFont="1" applyFill="1" applyBorder="1" applyAlignment="1" applyProtection="1">
      <alignment horizontal="center" vertical="center" wrapText="1"/>
    </xf>
    <xf numFmtId="164" fontId="12" fillId="0" borderId="7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center" vertical="center"/>
    </xf>
    <xf numFmtId="0" fontId="11" fillId="4" borderId="30" xfId="0" applyFont="1" applyFill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1" fillId="5" borderId="26" xfId="0" applyFont="1" applyFill="1" applyBorder="1" applyAlignment="1" applyProtection="1">
      <alignment horizontal="center" vertical="center"/>
    </xf>
    <xf numFmtId="0" fontId="1" fillId="5" borderId="27" xfId="0" applyFont="1" applyFill="1" applyBorder="1" applyAlignment="1" applyProtection="1">
      <alignment horizontal="center" vertical="center"/>
    </xf>
    <xf numFmtId="0" fontId="1" fillId="5" borderId="28" xfId="0" applyFont="1" applyFill="1" applyBorder="1" applyAlignment="1" applyProtection="1">
      <alignment horizontal="center" vertical="center"/>
    </xf>
    <xf numFmtId="164" fontId="1" fillId="5" borderId="24" xfId="0" applyNumberFormat="1" applyFont="1" applyFill="1" applyBorder="1" applyAlignment="1" applyProtection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DE6"/>
      <color rgb="FF99CCFF"/>
      <color rgb="FFFF8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4"/>
  <sheetViews>
    <sheetView tabSelected="1" topLeftCell="A7" zoomScale="85" zoomScaleNormal="85" workbookViewId="0">
      <selection activeCell="J44" sqref="J44"/>
    </sheetView>
  </sheetViews>
  <sheetFormatPr defaultColWidth="9.140625" defaultRowHeight="15.75" x14ac:dyDescent="0.25"/>
  <cols>
    <col min="1" max="1" width="7" style="1" customWidth="1"/>
    <col min="2" max="2" width="55.7109375" style="1" bestFit="1" customWidth="1"/>
    <col min="3" max="3" width="26.28515625" style="1" customWidth="1"/>
    <col min="4" max="4" width="14.5703125" style="1" customWidth="1"/>
    <col min="5" max="5" width="21.28515625" style="1" customWidth="1"/>
    <col min="6" max="6" width="20.7109375" style="1" customWidth="1"/>
    <col min="7" max="7" width="11.7109375" style="1" bestFit="1" customWidth="1"/>
    <col min="8" max="8" width="13" style="1" customWidth="1"/>
    <col min="9" max="9" width="17.42578125" style="1" customWidth="1"/>
    <col min="10" max="10" width="15" style="1" customWidth="1"/>
    <col min="11" max="17" width="9.140625" style="1"/>
    <col min="18" max="18" width="10.42578125" style="1" customWidth="1"/>
    <col min="19" max="16384" width="9.140625" style="1"/>
  </cols>
  <sheetData>
    <row r="1" spans="1:9" x14ac:dyDescent="0.25">
      <c r="A1" s="32" t="s">
        <v>83</v>
      </c>
      <c r="B1" s="33"/>
    </row>
    <row r="2" spans="1:9" ht="11.25" customHeight="1" x14ac:dyDescent="0.25">
      <c r="A2" s="34"/>
      <c r="B2" s="33"/>
    </row>
    <row r="3" spans="1:9" x14ac:dyDescent="0.25">
      <c r="A3" s="35" t="s">
        <v>74</v>
      </c>
      <c r="B3" s="33"/>
      <c r="F3" s="2"/>
    </row>
    <row r="4" spans="1:9" x14ac:dyDescent="0.25">
      <c r="A4" s="36" t="s">
        <v>73</v>
      </c>
      <c r="B4" s="33"/>
      <c r="C4" s="3"/>
      <c r="D4" s="4"/>
      <c r="E4" s="4"/>
      <c r="F4" s="4"/>
    </row>
    <row r="5" spans="1:9" ht="12" customHeight="1" x14ac:dyDescent="0.25">
      <c r="A5" s="34"/>
      <c r="B5" s="33"/>
    </row>
    <row r="6" spans="1:9" x14ac:dyDescent="0.25">
      <c r="A6" s="37" t="s">
        <v>4</v>
      </c>
      <c r="B6" s="33"/>
      <c r="C6" s="5"/>
    </row>
    <row r="7" spans="1:9" ht="7.5" customHeight="1" x14ac:dyDescent="0.25">
      <c r="A7" s="37"/>
      <c r="B7" s="33"/>
      <c r="C7" s="6"/>
      <c r="D7" s="6"/>
      <c r="E7" s="6"/>
      <c r="F7" s="6"/>
    </row>
    <row r="8" spans="1:9" x14ac:dyDescent="0.25">
      <c r="A8" s="38" t="s">
        <v>5</v>
      </c>
      <c r="B8" s="33"/>
      <c r="C8" s="7"/>
      <c r="D8" s="8"/>
      <c r="E8" s="8"/>
      <c r="F8" s="8"/>
    </row>
    <row r="9" spans="1:9" ht="11.25" customHeight="1" thickBot="1" x14ac:dyDescent="0.3">
      <c r="A9" s="39"/>
      <c r="B9" s="39"/>
    </row>
    <row r="10" spans="1:9" ht="128.25" customHeight="1" thickBot="1" x14ac:dyDescent="0.3">
      <c r="A10" s="40" t="s">
        <v>6</v>
      </c>
      <c r="B10" s="41" t="s">
        <v>7</v>
      </c>
      <c r="C10" s="41" t="s">
        <v>8</v>
      </c>
      <c r="D10" s="41" t="s">
        <v>41</v>
      </c>
      <c r="E10" s="41" t="s">
        <v>40</v>
      </c>
      <c r="F10" s="42" t="s">
        <v>0</v>
      </c>
      <c r="G10" s="43" t="s">
        <v>1</v>
      </c>
      <c r="H10" s="43" t="s">
        <v>2</v>
      </c>
      <c r="I10" s="44" t="s">
        <v>3</v>
      </c>
    </row>
    <row r="11" spans="1:9" ht="20.25" customHeight="1" x14ac:dyDescent="0.25">
      <c r="A11" s="45" t="s">
        <v>10</v>
      </c>
      <c r="B11" s="46" t="s">
        <v>47</v>
      </c>
      <c r="C11" s="52" t="s">
        <v>42</v>
      </c>
      <c r="D11" s="9"/>
      <c r="E11" s="9"/>
      <c r="F11" s="10"/>
      <c r="G11" s="10"/>
      <c r="H11" s="10"/>
      <c r="I11" s="11"/>
    </row>
    <row r="12" spans="1:9" ht="20.25" customHeight="1" x14ac:dyDescent="0.25">
      <c r="A12" s="47" t="s">
        <v>11</v>
      </c>
      <c r="B12" s="48" t="s">
        <v>64</v>
      </c>
      <c r="C12" s="53" t="s">
        <v>42</v>
      </c>
      <c r="D12" s="12"/>
      <c r="E12" s="12"/>
      <c r="F12" s="13"/>
      <c r="G12" s="13"/>
      <c r="H12" s="13"/>
      <c r="I12" s="14"/>
    </row>
    <row r="13" spans="1:9" x14ac:dyDescent="0.25">
      <c r="A13" s="47" t="s">
        <v>12</v>
      </c>
      <c r="B13" s="49" t="s">
        <v>48</v>
      </c>
      <c r="C13" s="53" t="s">
        <v>42</v>
      </c>
      <c r="D13" s="15"/>
      <c r="E13" s="15"/>
      <c r="F13" s="16"/>
      <c r="G13" s="16"/>
      <c r="H13" s="16"/>
      <c r="I13" s="17"/>
    </row>
    <row r="14" spans="1:9" x14ac:dyDescent="0.25">
      <c r="A14" s="47" t="s">
        <v>13</v>
      </c>
      <c r="B14" s="49" t="s">
        <v>49</v>
      </c>
      <c r="C14" s="53" t="s">
        <v>42</v>
      </c>
      <c r="D14" s="15"/>
      <c r="E14" s="15"/>
      <c r="F14" s="16"/>
      <c r="G14" s="16"/>
      <c r="H14" s="16"/>
      <c r="I14" s="17"/>
    </row>
    <row r="15" spans="1:9" x14ac:dyDescent="0.25">
      <c r="A15" s="47" t="s">
        <v>14</v>
      </c>
      <c r="B15" s="49" t="s">
        <v>50</v>
      </c>
      <c r="C15" s="53" t="s">
        <v>42</v>
      </c>
      <c r="D15" s="15"/>
      <c r="E15" s="15"/>
      <c r="F15" s="16"/>
      <c r="G15" s="16"/>
      <c r="H15" s="16"/>
      <c r="I15" s="17"/>
    </row>
    <row r="16" spans="1:9" x14ac:dyDescent="0.25">
      <c r="A16" s="47" t="s">
        <v>15</v>
      </c>
      <c r="B16" s="49" t="s">
        <v>52</v>
      </c>
      <c r="C16" s="53" t="s">
        <v>53</v>
      </c>
      <c r="D16" s="15"/>
      <c r="E16" s="15"/>
      <c r="F16" s="16"/>
      <c r="G16" s="16"/>
      <c r="H16" s="16"/>
      <c r="I16" s="17"/>
    </row>
    <row r="17" spans="1:9" x14ac:dyDescent="0.25">
      <c r="A17" s="47" t="s">
        <v>16</v>
      </c>
      <c r="B17" s="49" t="s">
        <v>68</v>
      </c>
      <c r="C17" s="53" t="s">
        <v>42</v>
      </c>
      <c r="D17" s="15"/>
      <c r="E17" s="15"/>
      <c r="F17" s="16"/>
      <c r="G17" s="16"/>
      <c r="H17" s="16"/>
      <c r="I17" s="17"/>
    </row>
    <row r="18" spans="1:9" x14ac:dyDescent="0.25">
      <c r="A18" s="47" t="s">
        <v>17</v>
      </c>
      <c r="B18" s="49" t="s">
        <v>54</v>
      </c>
      <c r="C18" s="53" t="s">
        <v>55</v>
      </c>
      <c r="D18" s="15"/>
      <c r="E18" s="15"/>
      <c r="F18" s="16"/>
      <c r="G18" s="16"/>
      <c r="H18" s="16"/>
      <c r="I18" s="17"/>
    </row>
    <row r="19" spans="1:9" x14ac:dyDescent="0.25">
      <c r="A19" s="47" t="s">
        <v>18</v>
      </c>
      <c r="B19" s="49" t="s">
        <v>56</v>
      </c>
      <c r="C19" s="53" t="s">
        <v>75</v>
      </c>
      <c r="D19" s="15"/>
      <c r="E19" s="15"/>
      <c r="F19" s="16"/>
      <c r="G19" s="16"/>
      <c r="H19" s="16"/>
      <c r="I19" s="17"/>
    </row>
    <row r="20" spans="1:9" x14ac:dyDescent="0.25">
      <c r="A20" s="47" t="s">
        <v>19</v>
      </c>
      <c r="B20" s="49" t="s">
        <v>57</v>
      </c>
      <c r="C20" s="53" t="s">
        <v>58</v>
      </c>
      <c r="D20" s="15"/>
      <c r="E20" s="15"/>
      <c r="F20" s="16"/>
      <c r="G20" s="16"/>
      <c r="H20" s="16"/>
      <c r="I20" s="17"/>
    </row>
    <row r="21" spans="1:9" x14ac:dyDescent="0.25">
      <c r="A21" s="47" t="s">
        <v>20</v>
      </c>
      <c r="B21" s="49" t="s">
        <v>59</v>
      </c>
      <c r="C21" s="53" t="s">
        <v>60</v>
      </c>
      <c r="D21" s="15"/>
      <c r="E21" s="15"/>
      <c r="F21" s="16"/>
      <c r="G21" s="16"/>
      <c r="H21" s="16"/>
      <c r="I21" s="17"/>
    </row>
    <row r="22" spans="1:9" x14ac:dyDescent="0.25">
      <c r="A22" s="47" t="s">
        <v>21</v>
      </c>
      <c r="B22" s="49" t="s">
        <v>76</v>
      </c>
      <c r="C22" s="53" t="s">
        <v>61</v>
      </c>
      <c r="D22" s="15"/>
      <c r="E22" s="15"/>
      <c r="F22" s="16"/>
      <c r="G22" s="16"/>
      <c r="H22" s="16"/>
      <c r="I22" s="17"/>
    </row>
    <row r="23" spans="1:9" x14ac:dyDescent="0.25">
      <c r="A23" s="47" t="s">
        <v>22</v>
      </c>
      <c r="B23" s="50" t="s">
        <v>62</v>
      </c>
      <c r="C23" s="53" t="s">
        <v>63</v>
      </c>
      <c r="D23" s="15"/>
      <c r="E23" s="15"/>
      <c r="F23" s="16"/>
      <c r="G23" s="16"/>
      <c r="H23" s="16"/>
      <c r="I23" s="17"/>
    </row>
    <row r="24" spans="1:9" ht="31.5" x14ac:dyDescent="0.25">
      <c r="A24" s="47" t="s">
        <v>23</v>
      </c>
      <c r="B24" s="51" t="s">
        <v>70</v>
      </c>
      <c r="C24" s="54" t="s">
        <v>65</v>
      </c>
      <c r="D24" s="15"/>
      <c r="E24" s="15"/>
      <c r="F24" s="16"/>
      <c r="G24" s="16"/>
      <c r="H24" s="16"/>
      <c r="I24" s="17"/>
    </row>
    <row r="25" spans="1:9" x14ac:dyDescent="0.25">
      <c r="A25" s="47" t="s">
        <v>24</v>
      </c>
      <c r="B25" s="49" t="s">
        <v>66</v>
      </c>
      <c r="C25" s="53" t="s">
        <v>42</v>
      </c>
      <c r="D25" s="15"/>
      <c r="E25" s="15"/>
      <c r="F25" s="16"/>
      <c r="G25" s="16"/>
      <c r="H25" s="16"/>
      <c r="I25" s="17"/>
    </row>
    <row r="26" spans="1:9" ht="31.5" x14ac:dyDescent="0.25">
      <c r="A26" s="47" t="s">
        <v>25</v>
      </c>
      <c r="B26" s="51" t="s">
        <v>79</v>
      </c>
      <c r="C26" s="54" t="s">
        <v>81</v>
      </c>
      <c r="D26" s="15"/>
      <c r="E26" s="15"/>
      <c r="F26" s="16"/>
      <c r="G26" s="16"/>
      <c r="H26" s="16"/>
      <c r="I26" s="17"/>
    </row>
    <row r="27" spans="1:9" ht="31.5" x14ac:dyDescent="0.25">
      <c r="A27" s="47" t="s">
        <v>26</v>
      </c>
      <c r="B27" s="55" t="s">
        <v>80</v>
      </c>
      <c r="C27" s="54" t="s">
        <v>81</v>
      </c>
      <c r="D27" s="15"/>
      <c r="E27" s="15"/>
      <c r="F27" s="16"/>
      <c r="G27" s="16"/>
      <c r="H27" s="16"/>
      <c r="I27" s="17"/>
    </row>
    <row r="28" spans="1:9" ht="31.5" x14ac:dyDescent="0.25">
      <c r="A28" s="47" t="s">
        <v>27</v>
      </c>
      <c r="B28" s="51" t="s">
        <v>67</v>
      </c>
      <c r="C28" s="54" t="s">
        <v>82</v>
      </c>
      <c r="D28" s="15"/>
      <c r="E28" s="15"/>
      <c r="F28" s="16"/>
      <c r="G28" s="16"/>
      <c r="H28" s="16"/>
      <c r="I28" s="17"/>
    </row>
    <row r="29" spans="1:9" x14ac:dyDescent="0.25">
      <c r="A29" s="47" t="s">
        <v>28</v>
      </c>
      <c r="B29" s="49" t="s">
        <v>44</v>
      </c>
      <c r="C29" s="53" t="s">
        <v>42</v>
      </c>
      <c r="D29" s="15"/>
      <c r="E29" s="15"/>
      <c r="F29" s="16"/>
      <c r="G29" s="16"/>
      <c r="H29" s="16"/>
      <c r="I29" s="17"/>
    </row>
    <row r="30" spans="1:9" x14ac:dyDescent="0.25">
      <c r="A30" s="47" t="s">
        <v>29</v>
      </c>
      <c r="B30" s="49" t="s">
        <v>69</v>
      </c>
      <c r="C30" s="53" t="s">
        <v>42</v>
      </c>
      <c r="D30" s="15"/>
      <c r="E30" s="15"/>
      <c r="F30" s="16"/>
      <c r="G30" s="16"/>
      <c r="H30" s="16"/>
      <c r="I30" s="17"/>
    </row>
    <row r="31" spans="1:9" ht="31.5" x14ac:dyDescent="0.25">
      <c r="A31" s="47" t="s">
        <v>30</v>
      </c>
      <c r="B31" s="50" t="s">
        <v>71</v>
      </c>
      <c r="C31" s="53" t="s">
        <v>42</v>
      </c>
      <c r="D31" s="15"/>
      <c r="E31" s="15"/>
      <c r="F31" s="16"/>
      <c r="G31" s="16"/>
      <c r="H31" s="16"/>
      <c r="I31" s="17"/>
    </row>
    <row r="32" spans="1:9" x14ac:dyDescent="0.25">
      <c r="A32" s="47" t="s">
        <v>31</v>
      </c>
      <c r="B32" s="56" t="s">
        <v>77</v>
      </c>
      <c r="C32" s="53" t="s">
        <v>46</v>
      </c>
      <c r="D32" s="15"/>
      <c r="E32" s="15"/>
      <c r="F32" s="16"/>
      <c r="G32" s="16"/>
      <c r="H32" s="16"/>
      <c r="I32" s="17"/>
    </row>
    <row r="33" spans="1:9" x14ac:dyDescent="0.25">
      <c r="A33" s="47" t="s">
        <v>32</v>
      </c>
      <c r="B33" s="49" t="s">
        <v>9</v>
      </c>
      <c r="C33" s="53" t="s">
        <v>42</v>
      </c>
      <c r="D33" s="15"/>
      <c r="E33" s="15"/>
      <c r="F33" s="16"/>
      <c r="G33" s="16"/>
      <c r="H33" s="16"/>
      <c r="I33" s="17"/>
    </row>
    <row r="34" spans="1:9" x14ac:dyDescent="0.25">
      <c r="A34" s="47" t="s">
        <v>33</v>
      </c>
      <c r="B34" s="57" t="s">
        <v>78</v>
      </c>
      <c r="C34" s="53" t="s">
        <v>42</v>
      </c>
      <c r="D34" s="15"/>
      <c r="E34" s="15"/>
      <c r="F34" s="16"/>
      <c r="G34" s="16"/>
      <c r="H34" s="16"/>
      <c r="I34" s="17"/>
    </row>
    <row r="35" spans="1:9" x14ac:dyDescent="0.25">
      <c r="A35" s="47" t="s">
        <v>34</v>
      </c>
      <c r="B35" s="58" t="s">
        <v>43</v>
      </c>
      <c r="C35" s="53" t="s">
        <v>42</v>
      </c>
      <c r="D35" s="15"/>
      <c r="E35" s="15"/>
      <c r="F35" s="16"/>
      <c r="G35" s="16"/>
      <c r="H35" s="16"/>
      <c r="I35" s="17"/>
    </row>
    <row r="36" spans="1:9" ht="16.5" thickBot="1" x14ac:dyDescent="0.3">
      <c r="A36" s="61" t="s">
        <v>35</v>
      </c>
      <c r="B36" s="59" t="s">
        <v>45</v>
      </c>
      <c r="C36" s="60" t="s">
        <v>51</v>
      </c>
      <c r="D36" s="18"/>
      <c r="E36" s="18"/>
      <c r="F36" s="19"/>
      <c r="G36" s="19"/>
      <c r="H36" s="19"/>
      <c r="I36" s="20"/>
    </row>
    <row r="37" spans="1:9" ht="16.5" thickBot="1" x14ac:dyDescent="0.3">
      <c r="A37" s="62"/>
      <c r="B37" s="63" t="s">
        <v>84</v>
      </c>
      <c r="C37" s="64"/>
      <c r="D37" s="21">
        <v>0</v>
      </c>
      <c r="E37" s="22"/>
      <c r="F37" s="23"/>
      <c r="G37" s="23"/>
      <c r="H37" s="23"/>
      <c r="I37" s="23"/>
    </row>
    <row r="38" spans="1:9" ht="21.75" customHeight="1" thickBot="1" x14ac:dyDescent="0.6">
      <c r="A38" s="39"/>
      <c r="B38" s="63" t="s">
        <v>85</v>
      </c>
      <c r="C38" s="64"/>
      <c r="D38" s="65">
        <f>D37*2</f>
        <v>0</v>
      </c>
      <c r="E38" s="24"/>
    </row>
    <row r="39" spans="1:9" x14ac:dyDescent="0.25">
      <c r="A39" s="39"/>
      <c r="B39" s="39"/>
      <c r="C39" s="39"/>
    </row>
    <row r="40" spans="1:9" ht="16.5" thickBot="1" x14ac:dyDescent="0.3">
      <c r="A40" s="39"/>
      <c r="B40" s="39"/>
      <c r="C40" s="39"/>
    </row>
    <row r="41" spans="1:9" ht="102.6" customHeight="1" thickBot="1" x14ac:dyDescent="0.3">
      <c r="A41" s="66" t="s">
        <v>36</v>
      </c>
      <c r="B41" s="67" t="s">
        <v>86</v>
      </c>
      <c r="C41" s="67" t="s">
        <v>37</v>
      </c>
      <c r="D41" s="67" t="s">
        <v>38</v>
      </c>
      <c r="E41" s="68" t="s">
        <v>87</v>
      </c>
      <c r="F41" s="25"/>
    </row>
    <row r="42" spans="1:9" ht="159" customHeight="1" thickBot="1" x14ac:dyDescent="0.3">
      <c r="A42" s="72" t="s">
        <v>93</v>
      </c>
      <c r="B42" s="71" t="s">
        <v>88</v>
      </c>
      <c r="C42" s="70" t="s">
        <v>92</v>
      </c>
      <c r="D42" s="26">
        <v>0</v>
      </c>
      <c r="E42" s="69">
        <f>D42*6</f>
        <v>0</v>
      </c>
      <c r="F42" s="25"/>
    </row>
    <row r="43" spans="1:9" ht="17.25" customHeight="1" thickBot="1" x14ac:dyDescent="0.3">
      <c r="A43" s="23"/>
      <c r="B43" s="27"/>
      <c r="C43" s="23"/>
      <c r="D43" s="28"/>
      <c r="E43" s="25"/>
      <c r="F43" s="25"/>
    </row>
    <row r="44" spans="1:9" ht="111" customHeight="1" thickBot="1" x14ac:dyDescent="0.3">
      <c r="A44" s="66" t="s">
        <v>36</v>
      </c>
      <c r="B44" s="67" t="s">
        <v>89</v>
      </c>
      <c r="C44" s="67" t="s">
        <v>37</v>
      </c>
      <c r="D44" s="67" t="s">
        <v>38</v>
      </c>
      <c r="E44" s="73" t="s">
        <v>91</v>
      </c>
      <c r="F44" s="68" t="s">
        <v>87</v>
      </c>
    </row>
    <row r="45" spans="1:9" ht="164.25" customHeight="1" thickBot="1" x14ac:dyDescent="0.3">
      <c r="A45" s="72" t="s">
        <v>94</v>
      </c>
      <c r="B45" s="71" t="s">
        <v>90</v>
      </c>
      <c r="C45" s="75" t="s">
        <v>39</v>
      </c>
      <c r="D45" s="26">
        <v>0</v>
      </c>
      <c r="E45" s="74">
        <v>30</v>
      </c>
      <c r="F45" s="69">
        <f>D45*E45</f>
        <v>0</v>
      </c>
    </row>
    <row r="46" spans="1:9" s="31" customFormat="1" ht="16.5" customHeight="1" thickBot="1" x14ac:dyDescent="0.3">
      <c r="A46" s="29"/>
      <c r="B46" s="27"/>
      <c r="C46" s="29"/>
      <c r="D46" s="30"/>
      <c r="E46" s="25"/>
      <c r="F46" s="25"/>
      <c r="G46" s="1"/>
      <c r="H46" s="1"/>
    </row>
    <row r="47" spans="1:9" ht="33.75" customHeight="1" thickBot="1" x14ac:dyDescent="0.3">
      <c r="A47" s="76" t="s">
        <v>72</v>
      </c>
      <c r="B47" s="77"/>
      <c r="C47" s="77"/>
      <c r="D47" s="77"/>
      <c r="E47" s="78"/>
      <c r="F47" s="79">
        <f>D38+E42+F45</f>
        <v>0</v>
      </c>
    </row>
    <row r="48" spans="1:9" ht="20.25" customHeight="1" x14ac:dyDescent="0.25"/>
    <row r="49" ht="19.5" customHeight="1" x14ac:dyDescent="0.25"/>
    <row r="50" ht="21" customHeight="1" x14ac:dyDescent="0.25"/>
    <row r="51" ht="19.5" customHeight="1" x14ac:dyDescent="0.25"/>
    <row r="52" ht="18" customHeight="1" x14ac:dyDescent="0.25"/>
    <row r="53" ht="21.75" customHeight="1" x14ac:dyDescent="0.25"/>
    <row r="54" ht="21.75" customHeight="1" x14ac:dyDescent="0.25"/>
  </sheetData>
  <sheetProtection algorithmName="SHA-512" hashValue="Myp3BQTv5M0ihzH2219V8uIA7iCET41H9TgD0qr9kP+YVK37LX3iMxueCV9uoE9ezy4xglfxgctyJihWXb+F6g==" saltValue="Rf8mwo1ZhmdhW0FcuxCF/g==" spinCount="100000" sheet="1" objects="1" scenarios="1" formatCells="0" formatColumns="0" formatRows="0"/>
  <mergeCells count="8">
    <mergeCell ref="A47:E47"/>
    <mergeCell ref="I11:I36"/>
    <mergeCell ref="B38:C38"/>
    <mergeCell ref="C8:F8"/>
    <mergeCell ref="F11:F36"/>
    <mergeCell ref="G11:G36"/>
    <mergeCell ref="H11:H36"/>
    <mergeCell ref="B37:C37"/>
  </mergeCells>
  <pageMargins left="0.7" right="0.7" top="0.78740157499999996" bottom="0.78740157499999996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 pro vakuově-kompresní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Uhlířová Eva</cp:lastModifiedBy>
  <cp:lastPrinted>2024-05-02T08:43:50Z</cp:lastPrinted>
  <dcterms:created xsi:type="dcterms:W3CDTF">2022-08-02T15:18:06Z</dcterms:created>
  <dcterms:modified xsi:type="dcterms:W3CDTF">2024-05-21T12:46:19Z</dcterms:modified>
</cp:coreProperties>
</file>