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TÚ\STAVBY\A 24 STAVBY LA 2024\A 24 005 Těžba přírodního léčivého zdroje SLT\01 - VÝBĚROVÉÍ ŘÍZENÍ 2\Zadávací dokumentace\ZD část II\"/>
    </mc:Choice>
  </mc:AlternateContent>
  <bookViews>
    <workbookView xWindow="0" yWindow="0" windowWidth="28800" windowHeight="1177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J21" i="1" s="1"/>
  <c r="H20" i="1"/>
  <c r="H23" i="1" s="1"/>
  <c r="J22" i="1"/>
  <c r="J20" i="1" l="1"/>
  <c r="K22" i="1"/>
  <c r="G23" i="1"/>
  <c r="I23" i="1"/>
  <c r="K21" i="1"/>
  <c r="J23" i="1" l="1"/>
  <c r="K20" i="1"/>
  <c r="K23" i="1" s="1"/>
  <c r="G26" i="1" s="1"/>
</calcChain>
</file>

<file path=xl/sharedStrings.xml><?xml version="1.0" encoding="utf-8"?>
<sst xmlns="http://schemas.openxmlformats.org/spreadsheetml/2006/main" count="42" uniqueCount="42">
  <si>
    <t xml:space="preserve">Zakázka: </t>
  </si>
  <si>
    <t xml:space="preserve">Zhotovitel vyplní pouze takto označená barevná pole. </t>
  </si>
  <si>
    <t xml:space="preserve">Objednatel: </t>
  </si>
  <si>
    <t>IČO: 25179896</t>
  </si>
  <si>
    <t>DIČ: CZ2519896</t>
  </si>
  <si>
    <t xml:space="preserve">Lázeňská 1001  </t>
  </si>
  <si>
    <t xml:space="preserve">379 01 Třeboň </t>
  </si>
  <si>
    <t xml:space="preserve">Zhotovitel: </t>
  </si>
  <si>
    <t xml:space="preserve">IČO: </t>
  </si>
  <si>
    <t>DIČ:</t>
  </si>
  <si>
    <t xml:space="preserve">pol. </t>
  </si>
  <si>
    <t xml:space="preserve">popis položky </t>
  </si>
  <si>
    <t>množství</t>
  </si>
  <si>
    <t>m.j.</t>
  </si>
  <si>
    <t>j.cena
bez DPH</t>
  </si>
  <si>
    <t>četnost</t>
  </si>
  <si>
    <t xml:space="preserve">RS celkem za 4 roky </t>
  </si>
  <si>
    <t>1.</t>
  </si>
  <si>
    <t>2.</t>
  </si>
  <si>
    <t>Celkem v Kč bez DPH</t>
  </si>
  <si>
    <t>3.</t>
  </si>
  <si>
    <t>Celková nabídková cena bez DPH</t>
  </si>
  <si>
    <t>Za  Zhotovitele  dne                         ………………………..…………</t>
  </si>
  <si>
    <t>Osoba oprávněná jednat za Zhotovitele:                  …………………………………………………………………….</t>
  </si>
  <si>
    <t>(jméno a podpis)</t>
  </si>
  <si>
    <t>1x/14 dnů</t>
  </si>
  <si>
    <t>1x/týden</t>
  </si>
  <si>
    <t xml:space="preserve">Slatinné lázně Třeboň s.r.o.   </t>
  </si>
  <si>
    <t xml:space="preserve">Provedení prací dle D. (pol. 1.-2.) nejpozději do 48 hodin od telefonického objednání  - dílčí výzvy  plnění, čl. 3.1. smlouvy </t>
  </si>
  <si>
    <t xml:space="preserve">Provedení prací dle D. (pol. 3.) nejpozději do týdne od telefonického objednání  - dílčí výzvy  plnění, čl. 3.1. smlouvy </t>
  </si>
  <si>
    <t>D. Nakládání a přeprava rašeliny LD Berta</t>
  </si>
  <si>
    <t>Cenová nabídka - část II.</t>
  </si>
  <si>
    <t>1x/6 měsíců</t>
  </si>
  <si>
    <t>celkem za 1rok</t>
  </si>
  <si>
    <t>vývoz</t>
  </si>
  <si>
    <t xml:space="preserve">Nakládka a odvoz usazeného použitého peloidu z LD Berta na vzdálenost 9 km na ložisko Spálená borkovna celkové usaznené množství  </t>
  </si>
  <si>
    <t>Naložení převoz a výměna kontejneru o bjemu 18-28 m3</t>
  </si>
  <si>
    <t>ks/měs</t>
  </si>
  <si>
    <r>
      <t xml:space="preserve">Obsahem níže uvedených položek jsou práce  spojené s nakládáním a převozem přírodního léčivého zdroje (dále jen PLZ) z lokality Spálená borkovna do Lázeňského domu Berta a zpět. Převoz vytěženého PLZ z deponie na panelové ploše z lokality Spálená borkovna do Lázeňského domu Berta  </t>
    </r>
    <r>
      <rPr>
        <sz val="11"/>
        <rFont val="Calibri"/>
        <family val="2"/>
        <charset val="238"/>
        <scheme val="minor"/>
      </rPr>
      <t xml:space="preserve"> bude v kontejneru o objemu 18-28 m3. </t>
    </r>
    <r>
      <rPr>
        <sz val="11"/>
        <color theme="1"/>
        <rFont val="Calibri"/>
        <family val="2"/>
        <charset val="238"/>
        <scheme val="minor"/>
      </rPr>
      <t xml:space="preserve">Odvoz použitého peloidu zpět z LD Berta na ložisko Spálená borkovna do vytěžené části probíhá v těsných a nepropustných kontejnerech. Veškeré práce musí být prováděny tak, aby nedošlo k poškození ložiska  PLZ kontaminací ropnými produkty či jinými látkami. Kontejnery musí být utěsněny proti úniku PLZ a zároveň před zahájením prací vyčištěny a vydezinfikovány.   
</t>
    </r>
  </si>
  <si>
    <t>návoz</t>
  </si>
  <si>
    <t>Zemní práce a přesuny přírodního léčivého zdroje
 pro Slatinné lázně Třeboň s.r.o. – OPAKOVANÉ ŘÍZENÍ</t>
  </si>
  <si>
    <t>Pronájem kontejneru o objemu 18-28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</si>
</sst>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/>
    <xf numFmtId="44" fontId="0" fillId="0" borderId="0" xfId="1" applyFont="1"/>
    <xf numFmtId="0" fontId="5" fillId="0" borderId="4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/>
    <xf numFmtId="0" fontId="0" fillId="0" borderId="7" xfId="0" applyBorder="1"/>
    <xf numFmtId="0" fontId="0" fillId="0" borderId="0" xfId="0" applyBorder="1"/>
    <xf numFmtId="0" fontId="0" fillId="0" borderId="0" xfId="0" applyAlignment="1">
      <alignment horizontal="left" vertical="center"/>
    </xf>
    <xf numFmtId="0" fontId="2" fillId="2" borderId="8" xfId="0" applyFont="1" applyFill="1" applyBorder="1"/>
    <xf numFmtId="0" fontId="0" fillId="3" borderId="8" xfId="0" applyFill="1" applyBorder="1" applyAlignment="1">
      <alignment horizontal="center" vertical="center"/>
    </xf>
    <xf numFmtId="0" fontId="0" fillId="2" borderId="11" xfId="0" applyFill="1" applyBorder="1"/>
    <xf numFmtId="0" fontId="0" fillId="2" borderId="5" xfId="0" applyFill="1" applyBorder="1"/>
    <xf numFmtId="0" fontId="0" fillId="3" borderId="0" xfId="0" applyFill="1"/>
    <xf numFmtId="0" fontId="0" fillId="3" borderId="0" xfId="0" applyFill="1" applyBorder="1"/>
    <xf numFmtId="0" fontId="0" fillId="0" borderId="15" xfId="0" applyBorder="1" applyAlignment="1">
      <alignment horizontal="center" vertical="center"/>
    </xf>
    <xf numFmtId="44" fontId="0" fillId="0" borderId="7" xfId="1" applyFont="1" applyBorder="1" applyAlignment="1">
      <alignment horizontal="right" vertical="center"/>
    </xf>
    <xf numFmtId="44" fontId="2" fillId="0" borderId="18" xfId="1" applyFont="1" applyBorder="1"/>
    <xf numFmtId="44" fontId="0" fillId="0" borderId="18" xfId="1" applyFont="1" applyBorder="1"/>
    <xf numFmtId="44" fontId="2" fillId="0" borderId="18" xfId="0" applyNumberFormat="1" applyFont="1" applyBorder="1"/>
    <xf numFmtId="44" fontId="2" fillId="0" borderId="19" xfId="0" applyNumberFormat="1" applyFont="1" applyBorder="1"/>
    <xf numFmtId="0" fontId="0" fillId="0" borderId="0" xfId="0" applyAlignment="1"/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center" vertical="center"/>
    </xf>
    <xf numFmtId="44" fontId="0" fillId="0" borderId="8" xfId="1" applyFont="1" applyBorder="1" applyAlignment="1">
      <alignment horizontal="right" vertical="center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center" vertical="center"/>
    </xf>
    <xf numFmtId="44" fontId="2" fillId="0" borderId="7" xfId="0" applyNumberFormat="1" applyFont="1" applyBorder="1" applyAlignment="1">
      <alignment horizontal="right" vertical="center"/>
    </xf>
    <xf numFmtId="44" fontId="2" fillId="0" borderId="16" xfId="0" applyNumberFormat="1" applyFont="1" applyBorder="1" applyAlignment="1">
      <alignment horizontal="right" vertical="center"/>
    </xf>
    <xf numFmtId="44" fontId="2" fillId="0" borderId="8" xfId="0" applyNumberFormat="1" applyFont="1" applyBorder="1" applyAlignment="1">
      <alignment horizontal="right" vertical="center"/>
    </xf>
    <xf numFmtId="44" fontId="2" fillId="0" borderId="21" xfId="0" applyNumberFormat="1" applyFont="1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center" vertical="center"/>
    </xf>
    <xf numFmtId="44" fontId="0" fillId="0" borderId="5" xfId="1" applyFont="1" applyBorder="1" applyAlignment="1">
      <alignment horizontal="right" vertical="center"/>
    </xf>
    <xf numFmtId="44" fontId="2" fillId="0" borderId="5" xfId="0" applyNumberFormat="1" applyFont="1" applyBorder="1" applyAlignment="1">
      <alignment horizontal="right" vertical="center"/>
    </xf>
    <xf numFmtId="44" fontId="2" fillId="0" borderId="23" xfId="0" applyNumberFormat="1" applyFont="1" applyBorder="1" applyAlignment="1">
      <alignment horizontal="right" vertical="center"/>
    </xf>
    <xf numFmtId="44" fontId="2" fillId="0" borderId="18" xfId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4" fontId="7" fillId="5" borderId="5" xfId="1" applyFont="1" applyFill="1" applyBorder="1" applyAlignment="1">
      <alignment horizontal="right" vertical="center"/>
    </xf>
    <xf numFmtId="44" fontId="7" fillId="5" borderId="7" xfId="1" applyFont="1" applyFill="1" applyBorder="1" applyAlignment="1">
      <alignment horizontal="righ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0" fillId="2" borderId="0" xfId="0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44" fontId="4" fillId="0" borderId="1" xfId="0" applyNumberFormat="1" applyFont="1" applyBorder="1" applyAlignment="1">
      <alignment horizontal="center"/>
    </xf>
    <xf numFmtId="44" fontId="4" fillId="0" borderId="2" xfId="0" applyNumberFormat="1" applyFont="1" applyBorder="1" applyAlignment="1">
      <alignment horizontal="center"/>
    </xf>
    <xf numFmtId="44" fontId="4" fillId="0" borderId="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zoomScale="110" zoomScaleNormal="110" workbookViewId="0">
      <selection activeCell="B22" sqref="B22"/>
    </sheetView>
  </sheetViews>
  <sheetFormatPr defaultRowHeight="15" x14ac:dyDescent="0.25"/>
  <cols>
    <col min="1" max="1" width="12.28515625" customWidth="1"/>
    <col min="2" max="2" width="48.7109375" customWidth="1"/>
    <col min="3" max="3" width="9" bestFit="1" customWidth="1"/>
    <col min="4" max="4" width="6.28515625" customWidth="1"/>
    <col min="5" max="5" width="14.5703125" bestFit="1" customWidth="1"/>
    <col min="6" max="6" width="15.28515625" bestFit="1" customWidth="1"/>
    <col min="7" max="7" width="13" style="2" bestFit="1" customWidth="1"/>
    <col min="8" max="8" width="14.28515625" bestFit="1" customWidth="1"/>
    <col min="9" max="9" width="14.28515625" customWidth="1"/>
    <col min="10" max="10" width="14.42578125" customWidth="1"/>
    <col min="11" max="11" width="18.5703125" bestFit="1" customWidth="1"/>
  </cols>
  <sheetData>
    <row r="1" spans="1:11" ht="24" thickBot="1" x14ac:dyDescent="0.3">
      <c r="A1" s="74" t="s">
        <v>31</v>
      </c>
      <c r="B1" s="75"/>
      <c r="C1" s="75"/>
      <c r="D1" s="75"/>
      <c r="E1" s="75"/>
      <c r="F1" s="75"/>
      <c r="G1" s="75"/>
      <c r="H1" s="75"/>
      <c r="I1" s="75"/>
      <c r="J1" s="75"/>
      <c r="K1" s="76"/>
    </row>
    <row r="2" spans="1:11" ht="21.75" thickBot="1" x14ac:dyDescent="0.4">
      <c r="A2" s="1"/>
    </row>
    <row r="3" spans="1:11" ht="48.75" customHeight="1" thickBot="1" x14ac:dyDescent="0.3">
      <c r="A3" s="3" t="s">
        <v>0</v>
      </c>
      <c r="B3" s="77" t="s">
        <v>40</v>
      </c>
      <c r="C3" s="78"/>
      <c r="D3" s="78"/>
      <c r="E3" s="79"/>
    </row>
    <row r="4" spans="1:11" x14ac:dyDescent="0.25">
      <c r="A4" s="80" t="s">
        <v>1</v>
      </c>
      <c r="B4" s="80"/>
      <c r="C4" s="80"/>
      <c r="D4" s="80"/>
      <c r="E4" s="80"/>
    </row>
    <row r="5" spans="1:11" x14ac:dyDescent="0.25">
      <c r="A5" s="4"/>
      <c r="B5" s="5"/>
      <c r="C5" s="5"/>
      <c r="D5" s="5"/>
      <c r="E5" s="5"/>
    </row>
    <row r="6" spans="1:11" x14ac:dyDescent="0.25">
      <c r="A6" s="6" t="s">
        <v>2</v>
      </c>
      <c r="B6" s="7" t="s">
        <v>27</v>
      </c>
      <c r="C6" s="81" t="s">
        <v>3</v>
      </c>
      <c r="D6" s="81"/>
      <c r="E6" s="81" t="s">
        <v>4</v>
      </c>
    </row>
    <row r="7" spans="1:11" x14ac:dyDescent="0.25">
      <c r="B7" s="8" t="s">
        <v>5</v>
      </c>
      <c r="C7" s="81"/>
      <c r="D7" s="81"/>
      <c r="E7" s="81"/>
    </row>
    <row r="8" spans="1:11" x14ac:dyDescent="0.25">
      <c r="B8" s="8" t="s">
        <v>6</v>
      </c>
      <c r="C8" s="81"/>
      <c r="D8" s="81"/>
      <c r="E8" s="81"/>
    </row>
    <row r="9" spans="1:11" x14ac:dyDescent="0.25">
      <c r="B9" s="9"/>
      <c r="C9" s="10"/>
      <c r="D9" s="10"/>
    </row>
    <row r="10" spans="1:11" x14ac:dyDescent="0.25">
      <c r="A10" s="6" t="s">
        <v>7</v>
      </c>
      <c r="B10" s="11"/>
      <c r="C10" s="72" t="s">
        <v>8</v>
      </c>
      <c r="D10" s="73"/>
      <c r="E10" s="12" t="s">
        <v>9</v>
      </c>
    </row>
    <row r="11" spans="1:11" x14ac:dyDescent="0.25">
      <c r="B11" s="13"/>
      <c r="C11" s="49"/>
      <c r="D11" s="49"/>
      <c r="E11" s="49"/>
    </row>
    <row r="12" spans="1:11" x14ac:dyDescent="0.25">
      <c r="B12" s="14"/>
      <c r="C12" s="49"/>
      <c r="D12" s="49"/>
      <c r="E12" s="49"/>
    </row>
    <row r="13" spans="1:11" ht="15.75" thickBot="1" x14ac:dyDescent="0.3">
      <c r="A13" s="15"/>
      <c r="B13" s="16"/>
      <c r="C13" s="15"/>
    </row>
    <row r="14" spans="1:11" ht="18.75" x14ac:dyDescent="0.25">
      <c r="A14" s="50" t="s">
        <v>30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1" ht="81" customHeight="1" x14ac:dyDescent="0.25">
      <c r="A16" s="53" t="s">
        <v>38</v>
      </c>
      <c r="B16" s="54"/>
      <c r="C16" s="54"/>
      <c r="D16" s="54"/>
      <c r="E16" s="54"/>
      <c r="F16" s="54"/>
      <c r="G16" s="54"/>
      <c r="H16" s="54"/>
      <c r="I16" s="54"/>
      <c r="J16" s="54"/>
      <c r="K16" s="55"/>
    </row>
    <row r="17" spans="1:11" ht="15.75" thickBot="1" x14ac:dyDescent="0.3"/>
    <row r="18" spans="1:11" x14ac:dyDescent="0.25">
      <c r="A18" s="70" t="s">
        <v>10</v>
      </c>
      <c r="B18" s="44" t="s">
        <v>11</v>
      </c>
      <c r="C18" s="44" t="s">
        <v>12</v>
      </c>
      <c r="D18" s="44" t="s">
        <v>13</v>
      </c>
      <c r="E18" s="44" t="s">
        <v>14</v>
      </c>
      <c r="F18" s="44"/>
      <c r="G18" s="65" t="s">
        <v>15</v>
      </c>
      <c r="H18" s="65"/>
      <c r="I18" s="65"/>
      <c r="J18" s="65"/>
      <c r="K18" s="66" t="s">
        <v>16</v>
      </c>
    </row>
    <row r="19" spans="1:11" ht="15.75" thickBot="1" x14ac:dyDescent="0.3">
      <c r="A19" s="71"/>
      <c r="B19" s="45"/>
      <c r="C19" s="45"/>
      <c r="D19" s="45"/>
      <c r="E19" s="45"/>
      <c r="F19" s="45"/>
      <c r="G19" s="40" t="s">
        <v>26</v>
      </c>
      <c r="H19" s="41" t="s">
        <v>25</v>
      </c>
      <c r="I19" s="41" t="s">
        <v>32</v>
      </c>
      <c r="J19" s="41" t="s">
        <v>33</v>
      </c>
      <c r="K19" s="67"/>
    </row>
    <row r="20" spans="1:11" ht="30" x14ac:dyDescent="0.25">
      <c r="A20" s="34" t="s">
        <v>17</v>
      </c>
      <c r="B20" s="35" t="s">
        <v>36</v>
      </c>
      <c r="C20" s="36">
        <v>1</v>
      </c>
      <c r="D20" s="36" t="s">
        <v>39</v>
      </c>
      <c r="E20" s="42"/>
      <c r="F20" s="37"/>
      <c r="G20" s="37"/>
      <c r="H20" s="37">
        <f>E20</f>
        <v>0</v>
      </c>
      <c r="I20" s="37"/>
      <c r="J20" s="38">
        <f>H20*26</f>
        <v>0</v>
      </c>
      <c r="K20" s="39">
        <f>J20*4</f>
        <v>0</v>
      </c>
    </row>
    <row r="21" spans="1:11" ht="45" x14ac:dyDescent="0.25">
      <c r="A21" s="17" t="s">
        <v>18</v>
      </c>
      <c r="B21" s="28" t="s">
        <v>35</v>
      </c>
      <c r="C21" s="29">
        <v>1</v>
      </c>
      <c r="D21" s="29" t="s">
        <v>34</v>
      </c>
      <c r="E21" s="43"/>
      <c r="F21" s="18"/>
      <c r="G21" s="18"/>
      <c r="H21" s="18"/>
      <c r="I21" s="18">
        <f>E21</f>
        <v>0</v>
      </c>
      <c r="J21" s="30">
        <f>I21*2</f>
        <v>0</v>
      </c>
      <c r="K21" s="31">
        <f>J21*4</f>
        <v>0</v>
      </c>
    </row>
    <row r="22" spans="1:11" x14ac:dyDescent="0.25">
      <c r="A22" s="24" t="s">
        <v>20</v>
      </c>
      <c r="B22" s="25" t="s">
        <v>41</v>
      </c>
      <c r="C22" s="26">
        <v>2</v>
      </c>
      <c r="D22" s="26" t="s">
        <v>37</v>
      </c>
      <c r="E22" s="43"/>
      <c r="F22" s="18"/>
      <c r="G22" s="27"/>
      <c r="H22" s="27"/>
      <c r="I22" s="27"/>
      <c r="J22" s="32">
        <f>E22*12</f>
        <v>0</v>
      </c>
      <c r="K22" s="33">
        <f>J22*4</f>
        <v>0</v>
      </c>
    </row>
    <row r="23" spans="1:11" ht="15.75" thickBot="1" x14ac:dyDescent="0.3">
      <c r="A23" s="68" t="s">
        <v>19</v>
      </c>
      <c r="B23" s="69"/>
      <c r="C23" s="69"/>
      <c r="D23" s="69"/>
      <c r="E23" s="69"/>
      <c r="F23" s="19"/>
      <c r="G23" s="20">
        <f>SUM(G20:G22)</f>
        <v>0</v>
      </c>
      <c r="H23" s="21">
        <f>SUM(H20:H22)</f>
        <v>0</v>
      </c>
      <c r="I23" s="21">
        <f>SUM(I20:I22)</f>
        <v>0</v>
      </c>
      <c r="J23" s="21">
        <f>SUM(J20:J22)</f>
        <v>0</v>
      </c>
      <c r="K23" s="22">
        <f>SUM(K20:K22)</f>
        <v>0</v>
      </c>
    </row>
    <row r="24" spans="1:11" ht="15.75" thickBot="1" x14ac:dyDescent="0.3">
      <c r="A24" s="56" t="s">
        <v>28</v>
      </c>
      <c r="B24" s="57"/>
      <c r="C24" s="57"/>
      <c r="D24" s="57"/>
      <c r="E24" s="57"/>
      <c r="F24" s="57"/>
      <c r="G24" s="57"/>
      <c r="H24" s="57"/>
      <c r="I24" s="57"/>
      <c r="J24" s="57"/>
      <c r="K24" s="58"/>
    </row>
    <row r="25" spans="1:11" ht="15.75" thickBot="1" x14ac:dyDescent="0.3">
      <c r="A25" s="56" t="s">
        <v>29</v>
      </c>
      <c r="B25" s="57"/>
      <c r="C25" s="57"/>
      <c r="D25" s="57"/>
      <c r="E25" s="57"/>
      <c r="F25" s="57"/>
      <c r="G25" s="57"/>
      <c r="H25" s="57"/>
      <c r="I25" s="57"/>
      <c r="J25" s="57"/>
      <c r="K25" s="58"/>
    </row>
    <row r="26" spans="1:11" ht="21.75" thickBot="1" x14ac:dyDescent="0.4">
      <c r="A26" s="59" t="s">
        <v>21</v>
      </c>
      <c r="B26" s="60"/>
      <c r="C26" s="60"/>
      <c r="D26" s="60"/>
      <c r="E26" s="60"/>
      <c r="F26" s="61"/>
      <c r="G26" s="62">
        <f>K23</f>
        <v>0</v>
      </c>
      <c r="H26" s="63"/>
      <c r="I26" s="63"/>
      <c r="J26" s="63"/>
      <c r="K26" s="64"/>
    </row>
    <row r="28" spans="1:11" ht="15" customHeight="1" x14ac:dyDescent="0.25">
      <c r="A28" s="47" t="s">
        <v>22</v>
      </c>
      <c r="B28" s="47"/>
    </row>
    <row r="29" spans="1:11" x14ac:dyDescent="0.25">
      <c r="A29" s="48"/>
      <c r="B29" s="48"/>
    </row>
    <row r="30" spans="1:11" x14ac:dyDescent="0.25">
      <c r="A30" s="46" t="s">
        <v>23</v>
      </c>
      <c r="B30" s="46"/>
      <c r="C30" s="23"/>
    </row>
    <row r="31" spans="1:11" x14ac:dyDescent="0.25">
      <c r="A31" t="s">
        <v>24</v>
      </c>
    </row>
  </sheetData>
  <mergeCells count="26">
    <mergeCell ref="C10:D10"/>
    <mergeCell ref="A1:K1"/>
    <mergeCell ref="B3:E3"/>
    <mergeCell ref="A4:E4"/>
    <mergeCell ref="C6:D8"/>
    <mergeCell ref="E6:E8"/>
    <mergeCell ref="G26:K26"/>
    <mergeCell ref="F18:F19"/>
    <mergeCell ref="G18:J18"/>
    <mergeCell ref="K18:K19"/>
    <mergeCell ref="A23:E23"/>
    <mergeCell ref="A24:K24"/>
    <mergeCell ref="A18:A19"/>
    <mergeCell ref="C11:D12"/>
    <mergeCell ref="E11:E12"/>
    <mergeCell ref="A14:K14"/>
    <mergeCell ref="A16:K16"/>
    <mergeCell ref="A25:K25"/>
    <mergeCell ref="B18:B19"/>
    <mergeCell ref="C18:C19"/>
    <mergeCell ref="D18:D19"/>
    <mergeCell ref="E18:E19"/>
    <mergeCell ref="A30:B30"/>
    <mergeCell ref="A28:B28"/>
    <mergeCell ref="A29:B29"/>
    <mergeCell ref="A26:F26"/>
  </mergeCells>
  <pageMargins left="0.98425196850393704" right="0.39370078740157483" top="0.78740157480314965" bottom="0.78740157480314965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Malechová Milena, Ing.</dc:creator>
  <cp:lastModifiedBy>Milan Mikyška</cp:lastModifiedBy>
  <cp:lastPrinted>2024-05-31T11:56:12Z</cp:lastPrinted>
  <dcterms:created xsi:type="dcterms:W3CDTF">2024-04-10T08:28:11Z</dcterms:created>
  <dcterms:modified xsi:type="dcterms:W3CDTF">2024-06-03T09:06:38Z</dcterms:modified>
</cp:coreProperties>
</file>