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15 Zdrav.a rehabilitační přístroje - OPAK\04 Zadávací dokumentace\ZD final\"/>
    </mc:Choice>
  </mc:AlternateContent>
  <bookViews>
    <workbookView xWindow="0" yWindow="0" windowWidth="28800" windowHeight="11085" tabRatio="817"/>
  </bookViews>
  <sheets>
    <sheet name="Defibrilátor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0" l="1"/>
  <c r="E40" i="10"/>
  <c r="F46" i="10"/>
  <c r="D32" i="10" l="1"/>
  <c r="F43" i="10" l="1"/>
  <c r="F48" i="10" l="1"/>
</calcChain>
</file>

<file path=xl/sharedStrings.xml><?xml version="1.0" encoding="utf-8"?>
<sst xmlns="http://schemas.openxmlformats.org/spreadsheetml/2006/main" count="108" uniqueCount="92">
  <si>
    <t>Technická specifikace a cenová nabídka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</si>
  <si>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</si>
  <si>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</si>
  <si>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</si>
  <si>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</si>
  <si>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</si>
  <si>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účastník uvede ANO nebo NE podle toho, zda zadaný parametr splňuje či nesplňuje</t>
  </si>
  <si>
    <t>účastník uvede technické parametry nabízeného zařízení nad rámec minimálních požadavků</t>
  </si>
  <si>
    <t>riziková třída ZP</t>
  </si>
  <si>
    <t>periodicita BTK v letech</t>
  </si>
  <si>
    <t>obchodní název prostředku</t>
  </si>
  <si>
    <t>název výrobce</t>
  </si>
  <si>
    <t>1.</t>
  </si>
  <si>
    <t>automatizovaný přenosný externí defibrilátor</t>
  </si>
  <si>
    <t>je vyžadováno</t>
  </si>
  <si>
    <t>2.</t>
  </si>
  <si>
    <t>displej pro kontrolu stavu přístroje a baterie</t>
  </si>
  <si>
    <t>3.</t>
  </si>
  <si>
    <t>hlasové navádění uživatele v českém jazyce</t>
  </si>
  <si>
    <t>4.</t>
  </si>
  <si>
    <t>napájení - nedobíjecí lithiová baterie s životností min. 5 let (bez výbojů) a nebo min 110 výbojů.</t>
  </si>
  <si>
    <t>5.</t>
  </si>
  <si>
    <t>bifázická CCD technologie</t>
  </si>
  <si>
    <t>6.</t>
  </si>
  <si>
    <t>detekce kardiostimulátoru, ventrikulární fibrilace, ventrikulární tachykardie</t>
  </si>
  <si>
    <t>7.</t>
  </si>
  <si>
    <t>snadná výměna baterie uživatelem</t>
  </si>
  <si>
    <t>8.</t>
  </si>
  <si>
    <t>generování elektrošoků na úrovních rozsahu</t>
  </si>
  <si>
    <t>min 40 -  360 J</t>
  </si>
  <si>
    <t>9.</t>
  </si>
  <si>
    <t>čas nabíjení elektrod pro výboj</t>
  </si>
  <si>
    <t>max 12 sekund</t>
  </si>
  <si>
    <t>10.</t>
  </si>
  <si>
    <t>srdeční frekvence v minimálním rozpětí</t>
  </si>
  <si>
    <t>30 - 300/min</t>
  </si>
  <si>
    <t>11.</t>
  </si>
  <si>
    <t>životnost elektrod (při nepoužívání)</t>
  </si>
  <si>
    <t>min 3 roky</t>
  </si>
  <si>
    <t>12.</t>
  </si>
  <si>
    <t>délka kabelů elektrod</t>
  </si>
  <si>
    <t>min 1 m</t>
  </si>
  <si>
    <t>13.</t>
  </si>
  <si>
    <t>čas analýzy potřeby výboje</t>
  </si>
  <si>
    <t>14.</t>
  </si>
  <si>
    <t xml:space="preserve">odolnost (proti vodě a otřesům) </t>
  </si>
  <si>
    <t>min IP 55</t>
  </si>
  <si>
    <t>15.</t>
  </si>
  <si>
    <t xml:space="preserve">hmotnost </t>
  </si>
  <si>
    <t>max 2 kg</t>
  </si>
  <si>
    <t>16.</t>
  </si>
  <si>
    <t>rozměry v mm (délka x šířka x výška)</t>
  </si>
  <si>
    <t>max 300 x 300 x 90</t>
  </si>
  <si>
    <t>17.</t>
  </si>
  <si>
    <t>záruční lhůta min 24 měsíců</t>
  </si>
  <si>
    <t>18.</t>
  </si>
  <si>
    <t>certifikace profesionálního zdravotnického prostředku</t>
  </si>
  <si>
    <t>19.</t>
  </si>
  <si>
    <t>instalace a doprava, zaškolení obsluhy, manuál v českém jazyce</t>
  </si>
  <si>
    <t>20.</t>
  </si>
  <si>
    <t>minimální životnost přístroje v letech</t>
  </si>
  <si>
    <t>min 10 let</t>
  </si>
  <si>
    <t>Kupní cena v Kč bez DPH dle čl. IV. odst. 1 smlouvy za 1 ks</t>
  </si>
  <si>
    <t>Celková kupní cena v Kč bez DPH dle čl. IV. odst. 1 smlouvy za oba kusy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</si>
  <si>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</si>
  <si>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</si>
  <si>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</si>
  <si>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</si>
  <si>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pol.</t>
  </si>
  <si>
    <t>Cena pozáručního servisu
(od skončení záruční lhůty)</t>
  </si>
  <si>
    <t>MJ</t>
  </si>
  <si>
    <t xml:space="preserve">cena za 1 MJ
 bez DPH </t>
  </si>
  <si>
    <t>Cena celkem 
v Kč bez DPH
 za dobu od skončení záruční doby do 10 let od předání a převzetí přístrojů 
(počítáno pro účely porovnatelného hodnocení nabídek)</t>
  </si>
  <si>
    <t>21.</t>
  </si>
  <si>
    <t xml:space="preserve">Cena pozáručního servisu (vč. BTK) dle čl. IV. odst. 2 smlouvy (souhrnná za oba nakupované defibrilátory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
V ceně pozáručního servisu vč. BTK dle čl. IV. odst. 2 smlouvy jsou dále zahrnuty náklady na náhradní díly - elektrody, vyměňované po dobu od skončení záruční doby do 10 let od předání a převzetí defibrilátorů, a to v souladu s pokynem výrobce a na základě příslušných právních a technických předpisů, nikoli na základě opotřebení při použití defibrilátoru dle pol. 23. </t>
  </si>
  <si>
    <t>1 rok
(souhrnně za oba nakupované defibrilátory dohromady)</t>
  </si>
  <si>
    <t>Cena pozáručních oprav vad</t>
  </si>
  <si>
    <t>Předpokládaný počet hodin za dobu od skončení záruční doby do 10 let od předání a převzetí přístrojů 
(počítáno 5 hodin / rok pozáručního servisu pro účely porovnatelného hodnocení nabídek)</t>
  </si>
  <si>
    <t>Cena celkem 
v Kč bez DPH
 za dobu od skončení záruční doby do 10 let od předání a převzetí přístrojů 
(počítáno pro účely porovnatelného hodnocení nabídek)</t>
  </si>
  <si>
    <t>22.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</si>
  <si>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</si>
  <si>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1 hodina</t>
  </si>
  <si>
    <t>Cena náhradních dílů - elektrod</t>
  </si>
  <si>
    <t>Předpokládaný počet sad elektrod za 10 let 
(počítáno pro účely porovnatelného hodnocení nabídek)</t>
  </si>
  <si>
    <t>Cena celkem 
v Kč bez DPH
 za 10 let 
(počítáno pro účely porovnatelného hodnocení nabídek)</t>
  </si>
  <si>
    <t>23.</t>
  </si>
  <si>
    <t>Cena náhradních dílů - elektrod dle čl. IV. odst. 2 smlouvy
Cena náhradních dílů - elektrod, spotřebovaných v jiném režimu než dle pol. 21 (zejm. opotřebené v souvislosti s použitím defibrilátoru)</t>
  </si>
  <si>
    <t>1 sada
(dvou elektrod)</t>
  </si>
  <si>
    <t>20 sad
(40 elektrod)</t>
  </si>
  <si>
    <t>Celková nabídková cena v Kč bez DPH</t>
  </si>
  <si>
    <t xml:space="preserve">část I - defibrilátor (2ks) 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</si>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</sst>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164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85" zoomScaleNormal="85" workbookViewId="0">
      <selection activeCell="D41" sqref="D41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2.140625" style="1" customWidth="1"/>
    <col min="6" max="6" width="24" style="1" customWidth="1"/>
    <col min="7" max="7" width="11.7109375" style="1" bestFit="1" customWidth="1"/>
    <col min="8" max="8" width="13" style="1" customWidth="1"/>
    <col min="9" max="9" width="17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5" t="s">
        <v>0</v>
      </c>
      <c r="B1" s="26"/>
      <c r="C1" s="74"/>
      <c r="D1" s="74"/>
      <c r="E1" s="74"/>
      <c r="F1" s="74"/>
      <c r="G1" s="19"/>
    </row>
    <row r="2" spans="1:9" ht="11.25" customHeight="1" x14ac:dyDescent="0.25">
      <c r="A2" s="27"/>
      <c r="B2" s="26"/>
    </row>
    <row r="3" spans="1:9" x14ac:dyDescent="0.25">
      <c r="A3" s="28" t="s">
        <v>91</v>
      </c>
      <c r="B3" s="26"/>
      <c r="F3" s="2"/>
    </row>
    <row r="4" spans="1:9" x14ac:dyDescent="0.25">
      <c r="A4" s="29" t="s">
        <v>90</v>
      </c>
      <c r="B4" s="26"/>
    </row>
    <row r="5" spans="1:9" ht="12" customHeight="1" x14ac:dyDescent="0.25">
      <c r="A5" s="27"/>
      <c r="B5" s="26"/>
    </row>
    <row r="6" spans="1:9" x14ac:dyDescent="0.25">
      <c r="A6" s="30" t="s">
        <v>1</v>
      </c>
      <c r="B6" s="26"/>
      <c r="C6" s="3"/>
    </row>
    <row r="7" spans="1:9" ht="7.5" customHeight="1" x14ac:dyDescent="0.25">
      <c r="A7" s="30"/>
      <c r="B7" s="26"/>
      <c r="C7" s="4"/>
      <c r="D7" s="4"/>
      <c r="E7" s="4"/>
      <c r="F7" s="4"/>
    </row>
    <row r="8" spans="1:9" x14ac:dyDescent="0.25">
      <c r="A8" s="31" t="s">
        <v>2</v>
      </c>
      <c r="B8" s="26"/>
      <c r="C8" s="83"/>
      <c r="D8" s="84"/>
      <c r="E8" s="84"/>
      <c r="F8" s="84"/>
    </row>
    <row r="9" spans="1:9" ht="11.25" customHeight="1" thickBot="1" x14ac:dyDescent="0.3">
      <c r="A9" s="32"/>
      <c r="B9" s="32"/>
    </row>
    <row r="10" spans="1:9" ht="126.75" thickBot="1" x14ac:dyDescent="0.3">
      <c r="A10" s="33" t="s">
        <v>3</v>
      </c>
      <c r="B10" s="34" t="s">
        <v>4</v>
      </c>
      <c r="C10" s="34" t="s">
        <v>5</v>
      </c>
      <c r="D10" s="20" t="s">
        <v>6</v>
      </c>
      <c r="E10" s="20" t="s">
        <v>7</v>
      </c>
      <c r="F10" s="21" t="s">
        <v>8</v>
      </c>
      <c r="G10" s="20" t="s">
        <v>9</v>
      </c>
      <c r="H10" s="20" t="s">
        <v>10</v>
      </c>
      <c r="I10" s="22" t="s">
        <v>11</v>
      </c>
    </row>
    <row r="11" spans="1:9" ht="20.25" customHeight="1" x14ac:dyDescent="0.25">
      <c r="A11" s="35" t="s">
        <v>12</v>
      </c>
      <c r="B11" s="36" t="s">
        <v>13</v>
      </c>
      <c r="C11" s="43" t="s">
        <v>14</v>
      </c>
      <c r="D11" s="5"/>
      <c r="E11" s="5"/>
      <c r="F11" s="85"/>
      <c r="G11" s="85"/>
      <c r="H11" s="85"/>
      <c r="I11" s="78"/>
    </row>
    <row r="12" spans="1:9" x14ac:dyDescent="0.25">
      <c r="A12" s="37" t="s">
        <v>15</v>
      </c>
      <c r="B12" s="38" t="s">
        <v>16</v>
      </c>
      <c r="C12" s="44" t="s">
        <v>14</v>
      </c>
      <c r="D12" s="6"/>
      <c r="E12" s="6"/>
      <c r="F12" s="86"/>
      <c r="G12" s="86"/>
      <c r="H12" s="86"/>
      <c r="I12" s="79"/>
    </row>
    <row r="13" spans="1:9" x14ac:dyDescent="0.25">
      <c r="A13" s="37" t="s">
        <v>17</v>
      </c>
      <c r="B13" s="38" t="s">
        <v>18</v>
      </c>
      <c r="C13" s="44" t="s">
        <v>14</v>
      </c>
      <c r="D13" s="6"/>
      <c r="E13" s="6"/>
      <c r="F13" s="86"/>
      <c r="G13" s="86"/>
      <c r="H13" s="86"/>
      <c r="I13" s="79"/>
    </row>
    <row r="14" spans="1:9" ht="31.5" x14ac:dyDescent="0.25">
      <c r="A14" s="37" t="s">
        <v>19</v>
      </c>
      <c r="B14" s="39" t="s">
        <v>20</v>
      </c>
      <c r="C14" s="44" t="s">
        <v>14</v>
      </c>
      <c r="D14" s="6"/>
      <c r="E14" s="6"/>
      <c r="F14" s="86"/>
      <c r="G14" s="86"/>
      <c r="H14" s="86"/>
      <c r="I14" s="79"/>
    </row>
    <row r="15" spans="1:9" x14ac:dyDescent="0.25">
      <c r="A15" s="37" t="s">
        <v>21</v>
      </c>
      <c r="B15" s="38" t="s">
        <v>22</v>
      </c>
      <c r="C15" s="44" t="s">
        <v>14</v>
      </c>
      <c r="D15" s="6"/>
      <c r="E15" s="6"/>
      <c r="F15" s="86"/>
      <c r="G15" s="86"/>
      <c r="H15" s="86"/>
      <c r="I15" s="79"/>
    </row>
    <row r="16" spans="1:9" ht="31.5" x14ac:dyDescent="0.25">
      <c r="A16" s="37" t="s">
        <v>23</v>
      </c>
      <c r="B16" s="39" t="s">
        <v>24</v>
      </c>
      <c r="C16" s="44" t="s">
        <v>14</v>
      </c>
      <c r="D16" s="6"/>
      <c r="E16" s="6"/>
      <c r="F16" s="86"/>
      <c r="G16" s="86"/>
      <c r="H16" s="86"/>
      <c r="I16" s="79"/>
    </row>
    <row r="17" spans="1:9" x14ac:dyDescent="0.25">
      <c r="A17" s="37" t="s">
        <v>25</v>
      </c>
      <c r="B17" s="38" t="s">
        <v>26</v>
      </c>
      <c r="C17" s="44" t="s">
        <v>14</v>
      </c>
      <c r="D17" s="6"/>
      <c r="E17" s="6"/>
      <c r="F17" s="86"/>
      <c r="G17" s="86"/>
      <c r="H17" s="86"/>
      <c r="I17" s="79"/>
    </row>
    <row r="18" spans="1:9" x14ac:dyDescent="0.25">
      <c r="A18" s="37" t="s">
        <v>27</v>
      </c>
      <c r="B18" s="38" t="s">
        <v>28</v>
      </c>
      <c r="C18" s="44" t="s">
        <v>29</v>
      </c>
      <c r="D18" s="6"/>
      <c r="E18" s="6"/>
      <c r="F18" s="86"/>
      <c r="G18" s="86"/>
      <c r="H18" s="86"/>
      <c r="I18" s="79"/>
    </row>
    <row r="19" spans="1:9" x14ac:dyDescent="0.25">
      <c r="A19" s="37" t="s">
        <v>30</v>
      </c>
      <c r="B19" s="39" t="s">
        <v>31</v>
      </c>
      <c r="C19" s="44" t="s">
        <v>32</v>
      </c>
      <c r="D19" s="6"/>
      <c r="E19" s="6"/>
      <c r="F19" s="86"/>
      <c r="G19" s="86"/>
      <c r="H19" s="86"/>
      <c r="I19" s="79"/>
    </row>
    <row r="20" spans="1:9" x14ac:dyDescent="0.25">
      <c r="A20" s="37" t="s">
        <v>33</v>
      </c>
      <c r="B20" s="39" t="s">
        <v>34</v>
      </c>
      <c r="C20" s="44" t="s">
        <v>35</v>
      </c>
      <c r="D20" s="6"/>
      <c r="E20" s="6"/>
      <c r="F20" s="86"/>
      <c r="G20" s="86"/>
      <c r="H20" s="86"/>
      <c r="I20" s="79"/>
    </row>
    <row r="21" spans="1:9" x14ac:dyDescent="0.25">
      <c r="A21" s="37" t="s">
        <v>36</v>
      </c>
      <c r="B21" s="38" t="s">
        <v>37</v>
      </c>
      <c r="C21" s="44" t="s">
        <v>38</v>
      </c>
      <c r="D21" s="6"/>
      <c r="E21" s="6"/>
      <c r="F21" s="86"/>
      <c r="G21" s="86"/>
      <c r="H21" s="86"/>
      <c r="I21" s="79"/>
    </row>
    <row r="22" spans="1:9" x14ac:dyDescent="0.25">
      <c r="A22" s="37" t="s">
        <v>39</v>
      </c>
      <c r="B22" s="38" t="s">
        <v>40</v>
      </c>
      <c r="C22" s="44" t="s">
        <v>41</v>
      </c>
      <c r="D22" s="6"/>
      <c r="E22" s="6"/>
      <c r="F22" s="86"/>
      <c r="G22" s="86"/>
      <c r="H22" s="86"/>
      <c r="I22" s="79"/>
    </row>
    <row r="23" spans="1:9" x14ac:dyDescent="0.25">
      <c r="A23" s="37" t="s">
        <v>42</v>
      </c>
      <c r="B23" s="38" t="s">
        <v>43</v>
      </c>
      <c r="C23" s="44" t="s">
        <v>32</v>
      </c>
      <c r="D23" s="6"/>
      <c r="E23" s="6"/>
      <c r="F23" s="86"/>
      <c r="G23" s="86"/>
      <c r="H23" s="86"/>
      <c r="I23" s="79"/>
    </row>
    <row r="24" spans="1:9" x14ac:dyDescent="0.25">
      <c r="A24" s="37" t="s">
        <v>44</v>
      </c>
      <c r="B24" s="38" t="s">
        <v>45</v>
      </c>
      <c r="C24" s="44" t="s">
        <v>46</v>
      </c>
      <c r="D24" s="6"/>
      <c r="E24" s="6"/>
      <c r="F24" s="86"/>
      <c r="G24" s="86"/>
      <c r="H24" s="86"/>
      <c r="I24" s="79"/>
    </row>
    <row r="25" spans="1:9" x14ac:dyDescent="0.25">
      <c r="A25" s="37" t="s">
        <v>47</v>
      </c>
      <c r="B25" s="38" t="s">
        <v>48</v>
      </c>
      <c r="C25" s="44" t="s">
        <v>49</v>
      </c>
      <c r="D25" s="6"/>
      <c r="E25" s="6"/>
      <c r="F25" s="86"/>
      <c r="G25" s="86"/>
      <c r="H25" s="86"/>
      <c r="I25" s="79"/>
    </row>
    <row r="26" spans="1:9" x14ac:dyDescent="0.25">
      <c r="A26" s="37" t="s">
        <v>50</v>
      </c>
      <c r="B26" s="38" t="s">
        <v>51</v>
      </c>
      <c r="C26" s="44" t="s">
        <v>52</v>
      </c>
      <c r="D26" s="6"/>
      <c r="E26" s="6"/>
      <c r="F26" s="86"/>
      <c r="G26" s="86"/>
      <c r="H26" s="86"/>
      <c r="I26" s="79"/>
    </row>
    <row r="27" spans="1:9" x14ac:dyDescent="0.25">
      <c r="A27" s="37" t="s">
        <v>53</v>
      </c>
      <c r="B27" s="38" t="s">
        <v>54</v>
      </c>
      <c r="C27" s="44" t="s">
        <v>14</v>
      </c>
      <c r="D27" s="6"/>
      <c r="E27" s="6"/>
      <c r="F27" s="86"/>
      <c r="G27" s="86"/>
      <c r="H27" s="86"/>
      <c r="I27" s="79"/>
    </row>
    <row r="28" spans="1:9" x14ac:dyDescent="0.25">
      <c r="A28" s="37" t="s">
        <v>55</v>
      </c>
      <c r="B28" s="38" t="s">
        <v>56</v>
      </c>
      <c r="C28" s="44" t="s">
        <v>14</v>
      </c>
      <c r="D28" s="6"/>
      <c r="E28" s="6"/>
      <c r="F28" s="86"/>
      <c r="G28" s="86"/>
      <c r="H28" s="86"/>
      <c r="I28" s="79"/>
    </row>
    <row r="29" spans="1:9" ht="31.5" x14ac:dyDescent="0.25">
      <c r="A29" s="37" t="s">
        <v>57</v>
      </c>
      <c r="B29" s="40" t="s">
        <v>58</v>
      </c>
      <c r="C29" s="44" t="s">
        <v>14</v>
      </c>
      <c r="D29" s="6"/>
      <c r="E29" s="6"/>
      <c r="F29" s="86"/>
      <c r="G29" s="86"/>
      <c r="H29" s="86"/>
      <c r="I29" s="79"/>
    </row>
    <row r="30" spans="1:9" ht="16.5" thickBot="1" x14ac:dyDescent="0.3">
      <c r="A30" s="41" t="s">
        <v>59</v>
      </c>
      <c r="B30" s="42" t="s">
        <v>60</v>
      </c>
      <c r="C30" s="45" t="s">
        <v>61</v>
      </c>
      <c r="D30" s="7"/>
      <c r="E30" s="7"/>
      <c r="F30" s="87"/>
      <c r="G30" s="87"/>
      <c r="H30" s="87"/>
      <c r="I30" s="80"/>
    </row>
    <row r="31" spans="1:9" ht="16.5" thickBot="1" x14ac:dyDescent="0.3">
      <c r="A31" s="73"/>
      <c r="B31" s="88" t="s">
        <v>62</v>
      </c>
      <c r="C31" s="89"/>
      <c r="D31" s="9">
        <v>0</v>
      </c>
      <c r="E31" s="8"/>
      <c r="F31" s="10"/>
      <c r="G31" s="10"/>
      <c r="H31" s="10"/>
      <c r="I31" s="10"/>
    </row>
    <row r="32" spans="1:9" ht="21.75" customHeight="1" thickBot="1" x14ac:dyDescent="0.6">
      <c r="A32" s="32"/>
      <c r="B32" s="81" t="s">
        <v>63</v>
      </c>
      <c r="C32" s="82"/>
      <c r="D32" s="46">
        <f>D31*2</f>
        <v>0</v>
      </c>
      <c r="E32" s="11"/>
    </row>
    <row r="33" spans="1:8" ht="9" customHeight="1" x14ac:dyDescent="0.25">
      <c r="A33" s="32"/>
      <c r="B33" s="32"/>
      <c r="C33" s="32"/>
    </row>
    <row r="34" spans="1:8" ht="9" customHeight="1" x14ac:dyDescent="0.25">
      <c r="A34" s="32"/>
      <c r="B34" s="32"/>
      <c r="C34" s="32"/>
    </row>
    <row r="35" spans="1:8" ht="9" customHeight="1" thickBot="1" x14ac:dyDescent="0.3">
      <c r="A35" s="32"/>
      <c r="B35" s="32"/>
      <c r="C35" s="32"/>
    </row>
    <row r="36" spans="1:8" ht="36.6" customHeight="1" thickBot="1" x14ac:dyDescent="0.3">
      <c r="A36" s="32"/>
      <c r="B36" s="47" t="s">
        <v>64</v>
      </c>
      <c r="C36" s="48" t="s">
        <v>65</v>
      </c>
      <c r="D36" s="23"/>
    </row>
    <row r="37" spans="1:8" ht="98.45" customHeight="1" thickBot="1" x14ac:dyDescent="0.3">
      <c r="A37" s="32"/>
      <c r="B37" s="49" t="s">
        <v>66</v>
      </c>
      <c r="C37" s="24"/>
      <c r="D37" s="50" t="s">
        <v>67</v>
      </c>
    </row>
    <row r="38" spans="1:8" ht="11.25" customHeight="1" thickBot="1" x14ac:dyDescent="0.3">
      <c r="A38" s="32"/>
      <c r="B38" s="32"/>
      <c r="C38" s="32"/>
      <c r="D38" s="32"/>
    </row>
    <row r="39" spans="1:8" ht="154.15" customHeight="1" thickBot="1" x14ac:dyDescent="0.3">
      <c r="A39" s="33" t="s">
        <v>68</v>
      </c>
      <c r="B39" s="34" t="s">
        <v>69</v>
      </c>
      <c r="C39" s="34" t="s">
        <v>70</v>
      </c>
      <c r="D39" s="51" t="s">
        <v>71</v>
      </c>
      <c r="E39" s="52" t="s">
        <v>72</v>
      </c>
      <c r="F39" s="12"/>
    </row>
    <row r="40" spans="1:8" ht="304.5" customHeight="1" thickBot="1" x14ac:dyDescent="0.3">
      <c r="A40" s="56" t="s">
        <v>73</v>
      </c>
      <c r="B40" s="55" t="s">
        <v>74</v>
      </c>
      <c r="C40" s="54" t="s">
        <v>75</v>
      </c>
      <c r="D40" s="9">
        <v>0</v>
      </c>
      <c r="E40" s="53">
        <f>D40*(10-C37)</f>
        <v>0</v>
      </c>
      <c r="F40" s="13"/>
    </row>
    <row r="41" spans="1:8" ht="17.25" customHeight="1" thickBot="1" x14ac:dyDescent="0.3">
      <c r="A41" s="58"/>
      <c r="B41" s="59"/>
      <c r="C41" s="58"/>
      <c r="D41" s="60"/>
      <c r="E41"/>
      <c r="F41" s="12"/>
    </row>
    <row r="42" spans="1:8" ht="157.15" customHeight="1" thickBot="1" x14ac:dyDescent="0.3">
      <c r="A42" s="33" t="s">
        <v>68</v>
      </c>
      <c r="B42" s="34" t="s">
        <v>76</v>
      </c>
      <c r="C42" s="34" t="s">
        <v>70</v>
      </c>
      <c r="D42" s="34" t="s">
        <v>71</v>
      </c>
      <c r="E42" s="57" t="s">
        <v>77</v>
      </c>
      <c r="F42" s="52" t="s">
        <v>78</v>
      </c>
    </row>
    <row r="43" spans="1:8" ht="160.5" customHeight="1" thickBot="1" x14ac:dyDescent="0.3">
      <c r="A43" s="56" t="s">
        <v>79</v>
      </c>
      <c r="B43" s="55" t="s">
        <v>80</v>
      </c>
      <c r="C43" s="66" t="s">
        <v>81</v>
      </c>
      <c r="D43" s="14">
        <v>0</v>
      </c>
      <c r="E43" s="66">
        <f>5*(10-C37)</f>
        <v>50</v>
      </c>
      <c r="F43" s="67">
        <f>D43*E43</f>
        <v>0</v>
      </c>
      <c r="G43" s="15"/>
    </row>
    <row r="44" spans="1:8" s="4" customFormat="1" ht="16.5" customHeight="1" thickBot="1" x14ac:dyDescent="0.3">
      <c r="A44" s="71"/>
      <c r="B44" s="59"/>
      <c r="C44" s="71"/>
      <c r="D44" s="72"/>
      <c r="E44"/>
      <c r="F44"/>
      <c r="G44" s="10"/>
      <c r="H44" s="1"/>
    </row>
    <row r="45" spans="1:8" ht="103.5" customHeight="1" thickBot="1" x14ac:dyDescent="0.3">
      <c r="A45" s="61" t="s">
        <v>68</v>
      </c>
      <c r="B45" s="62" t="s">
        <v>82</v>
      </c>
      <c r="C45" s="62" t="s">
        <v>70</v>
      </c>
      <c r="D45" s="62" t="s">
        <v>71</v>
      </c>
      <c r="E45" s="62" t="s">
        <v>83</v>
      </c>
      <c r="F45" s="68" t="s">
        <v>84</v>
      </c>
    </row>
    <row r="46" spans="1:8" ht="103.5" customHeight="1" thickBot="1" x14ac:dyDescent="0.3">
      <c r="A46" s="63" t="s">
        <v>85</v>
      </c>
      <c r="B46" s="64" t="s">
        <v>86</v>
      </c>
      <c r="C46" s="65" t="s">
        <v>87</v>
      </c>
      <c r="D46" s="16">
        <v>0</v>
      </c>
      <c r="E46" s="69" t="s">
        <v>88</v>
      </c>
      <c r="F46" s="67">
        <f>D46*20</f>
        <v>0</v>
      </c>
      <c r="G46" s="15"/>
    </row>
    <row r="47" spans="1:8" s="4" customFormat="1" ht="16.5" customHeight="1" thickBot="1" x14ac:dyDescent="0.3">
      <c r="A47" s="71"/>
      <c r="B47" s="59"/>
      <c r="C47" s="71"/>
      <c r="D47" s="72"/>
      <c r="E47"/>
      <c r="F47"/>
      <c r="G47" s="10"/>
      <c r="H47" s="1"/>
    </row>
    <row r="48" spans="1:8" ht="20.25" customHeight="1" thickBot="1" x14ac:dyDescent="0.3">
      <c r="A48" s="75" t="s">
        <v>89</v>
      </c>
      <c r="B48" s="76"/>
      <c r="C48" s="76"/>
      <c r="D48" s="76"/>
      <c r="E48" s="77"/>
      <c r="F48" s="70">
        <f>D32+E40+F43+F46</f>
        <v>0</v>
      </c>
    </row>
    <row r="49" spans="1:6" ht="20.25" customHeight="1" x14ac:dyDescent="0.25">
      <c r="A49" s="17"/>
      <c r="B49" s="17"/>
      <c r="C49" s="17"/>
      <c r="D49" s="17"/>
      <c r="E49" s="17"/>
      <c r="F49" s="18"/>
    </row>
    <row r="50" spans="1:6" ht="19.5" customHeight="1" x14ac:dyDescent="0.25"/>
    <row r="51" spans="1:6" ht="21" customHeight="1" x14ac:dyDescent="0.25"/>
    <row r="52" spans="1:6" ht="19.5" customHeight="1" x14ac:dyDescent="0.25"/>
    <row r="53" spans="1:6" ht="18" customHeight="1" x14ac:dyDescent="0.25"/>
    <row r="54" spans="1:6" ht="21.75" customHeight="1" x14ac:dyDescent="0.25"/>
    <row r="55" spans="1:6" ht="21.75" customHeight="1" x14ac:dyDescent="0.25"/>
  </sheetData>
  <sheetProtection algorithmName="SHA-512" hashValue="59lUCparwbPZCIIkSia2R9lLzGoJuC31hn1HXgl9dMhXJB8KEB/DXuUPeXUocKNoTCt0VceKdNTbSc8JEBBjxw==" saltValue="3FFZT9mjfDyMwEuzg+WPsg==" spinCount="100000" sheet="1" objects="1" scenarios="1" formatCells="0" formatColumns="0" formatRows="0"/>
  <mergeCells count="9">
    <mergeCell ref="C1:F1"/>
    <mergeCell ref="A48:E48"/>
    <mergeCell ref="I11:I30"/>
    <mergeCell ref="B32:C32"/>
    <mergeCell ref="C8:F8"/>
    <mergeCell ref="F11:F30"/>
    <mergeCell ref="G11:G30"/>
    <mergeCell ref="H11:H30"/>
    <mergeCell ref="B31:C31"/>
  </mergeCells>
  <pageMargins left="0.7" right="0.7" top="0.78740157499999996" bottom="0.78740157499999996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Defibrilátor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Vonešová Jana</dc:creator>
  <cp:keywords/>
  <dc:description/>
  <cp:lastModifiedBy>Uhlířová Eva</cp:lastModifiedBy>
  <cp:revision/>
  <cp:lastPrinted>2024-08-13T10:20:33Z</cp:lastPrinted>
  <dcterms:created xsi:type="dcterms:W3CDTF">2022-08-02T15:18:06Z</dcterms:created>
  <dcterms:modified xsi:type="dcterms:W3CDTF">2024-08-13T10:20:43Z</dcterms:modified>
  <cp:category/>
  <cp:contentStatus/>
</cp:coreProperties>
</file>