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\ensytra-dana-zakaznici\verejny-sektor\Třeboň\2025\VZ 2026-2028\VZ ZP 2026-2028\2_Zadávací dokumentace ZP 2026-2028\"/>
    </mc:Choice>
  </mc:AlternateContent>
  <bookViews>
    <workbookView xWindow="0" yWindow="0" windowWidth="28800" windowHeight="12435" activeTab="1"/>
  </bookViews>
  <sheets>
    <sheet name="ZP MO" sheetId="1" r:id="rId1"/>
    <sheet name="ZP SOVO" sheetId="2" r:id="rId2"/>
  </sheets>
  <definedNames>
    <definedName name="_xlnm._FilterDatabase" localSheetId="0" hidden="1">'ZP MO'!$A$5:$CD$5</definedName>
    <definedName name="_xlnm._FilterDatabase" localSheetId="1" hidden="1">'ZP SOVO'!$A$5:$BQ$5</definedName>
  </definedNames>
  <calcPr calcId="152511"/>
</workbook>
</file>

<file path=xl/calcChain.xml><?xml version="1.0" encoding="utf-8"?>
<calcChain xmlns="http://schemas.openxmlformats.org/spreadsheetml/2006/main">
  <c r="BQ7" i="2" l="1"/>
  <c r="BQ10" i="2" s="1"/>
  <c r="BQ8" i="2"/>
  <c r="BQ6" i="2"/>
  <c r="BP10" i="2"/>
  <c r="BO10" i="2"/>
  <c r="BN10" i="2"/>
  <c r="BG7" i="1" l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6" i="1"/>
  <c r="BF36" i="1"/>
  <c r="BE36" i="1"/>
  <c r="BG36" i="1" l="1"/>
  <c r="BD36" i="1"/>
</calcChain>
</file>

<file path=xl/sharedStrings.xml><?xml version="1.0" encoding="utf-8"?>
<sst xmlns="http://schemas.openxmlformats.org/spreadsheetml/2006/main" count="1068" uniqueCount="265">
  <si>
    <t>Subjekt</t>
  </si>
  <si>
    <t>Statutár</t>
  </si>
  <si>
    <t>Odběrné místo</t>
  </si>
  <si>
    <t>Denní rezervovaná pevná kapacita (tis. m3/den)</t>
  </si>
  <si>
    <t>Korespondenční adresa</t>
  </si>
  <si>
    <t>Kontaktní osoba pro fakturaci</t>
  </si>
  <si>
    <t>Informace k fakturaci</t>
  </si>
  <si>
    <t>Údaje z predikcí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</si>
  <si>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</si>
  <si>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</si>
  <si>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</si>
  <si>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</si>
  <si>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</si>
  <si>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</si>
  <si>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</si>
  <si>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</si>
  <si>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datová schránka</t>
  </si>
  <si>
    <t>Jméno</t>
  </si>
  <si>
    <t>Příjmení</t>
  </si>
  <si>
    <t>Funkce</t>
  </si>
  <si>
    <t>Tel.</t>
  </si>
  <si>
    <t>E-mail</t>
  </si>
  <si>
    <t>ID</t>
  </si>
  <si>
    <t>název OM</t>
  </si>
  <si>
    <t>Distributor</t>
  </si>
  <si>
    <t>EIC kód</t>
  </si>
  <si>
    <t>Roční přepočtená spotřeba</t>
  </si>
  <si>
    <t>Poznámka</t>
  </si>
  <si>
    <t>Kód</t>
  </si>
  <si>
    <t>Adresa</t>
  </si>
  <si>
    <t>Číslo účtu</t>
  </si>
  <si>
    <t>Stanovení záloh</t>
  </si>
  <si>
    <t>Způsob provádění plateb zálohových faktur</t>
  </si>
  <si>
    <t>Výše zálohových plateb</t>
  </si>
  <si>
    <t>Zúčtovací období</t>
  </si>
  <si>
    <t>Způsob provádění plateb faktury</t>
  </si>
  <si>
    <t>Zúčtovací faktura pro jednotlivá odběrná místa</t>
  </si>
  <si>
    <t>Způsob zasílání faktur/zálohových faktur</t>
  </si>
  <si>
    <t>Leden 2026 (MWh)</t>
  </si>
  <si>
    <t>Únor 2026 (MWh)</t>
  </si>
  <si>
    <t>Březen 2026 (MWh)</t>
  </si>
  <si>
    <t>Duben 2026 (MWh)</t>
  </si>
  <si>
    <t>Květen 2026 (MWh)</t>
  </si>
  <si>
    <t>Červen 2026 (MWh)</t>
  </si>
  <si>
    <t>Červenec 2026 (MWh)</t>
  </si>
  <si>
    <t>Srpen 2026 (MWh)</t>
  </si>
  <si>
    <t>Září 2026 (MWh)</t>
  </si>
  <si>
    <t>Říjen 2026 (MWh)</t>
  </si>
  <si>
    <t>Listopad 2026 (MWh)</t>
  </si>
  <si>
    <t>Prosinec 2026 (MWh)</t>
  </si>
  <si>
    <t>Město Třeboň</t>
  </si>
  <si>
    <t>00247618</t>
  </si>
  <si>
    <t>CZ00247618</t>
  </si>
  <si>
    <t>Palackého nám.</t>
  </si>
  <si>
    <t>Třeboň II</t>
  </si>
  <si>
    <t>4cbbvj4</t>
  </si>
  <si>
    <t>PaedDr. Jan</t>
  </si>
  <si>
    <t>Váňa</t>
  </si>
  <si>
    <t>starosta</t>
  </si>
  <si>
    <t>starosta@mesto-trebon.cz</t>
  </si>
  <si>
    <t>Úřadovna Břilice 128</t>
  </si>
  <si>
    <t>Dunajovická</t>
  </si>
  <si>
    <t>Třeboň, Břilice</t>
  </si>
  <si>
    <t>EG.D, a.s.</t>
  </si>
  <si>
    <t>27ZG900Z1003184F</t>
  </si>
  <si>
    <t>od 0 MWh do 1,89 MWh</t>
  </si>
  <si>
    <t>Palackého nám. 46</t>
  </si>
  <si>
    <t>Gabriela</t>
  </si>
  <si>
    <t>Kolmanová</t>
  </si>
  <si>
    <t>kontaktní osoba</t>
  </si>
  <si>
    <t>e.podatelna@mesto-trebon.cz</t>
  </si>
  <si>
    <t>27 - 0603148389/0800</t>
  </si>
  <si>
    <t>bankovní převod</t>
  </si>
  <si>
    <t>ANO</t>
  </si>
  <si>
    <t>rok</t>
  </si>
  <si>
    <t>Klubovna Junáci Na chmelnici 1208</t>
  </si>
  <si>
    <t>Na Chmelnici</t>
  </si>
  <si>
    <t>Třeboň</t>
  </si>
  <si>
    <t>27ZG900Z10043761</t>
  </si>
  <si>
    <t>od 45 MWh do 63 MWh</t>
  </si>
  <si>
    <t>Kotelna Rožmberská 63</t>
  </si>
  <si>
    <t>Rožmberská</t>
  </si>
  <si>
    <t>27ZG900Z1007298H</t>
  </si>
  <si>
    <t>nad 63 MWh</t>
  </si>
  <si>
    <t>Byty Daskabát 73</t>
  </si>
  <si>
    <t>Daskabát</t>
  </si>
  <si>
    <t>27ZG900Z10097385</t>
  </si>
  <si>
    <t>Byty Sv. Čecha 20</t>
  </si>
  <si>
    <t>Svatopluka Čecha</t>
  </si>
  <si>
    <t>27ZG900Z10077880</t>
  </si>
  <si>
    <t>MěÚ Palackého nám. 46</t>
  </si>
  <si>
    <t>27ZG900Z0108408W</t>
  </si>
  <si>
    <t>Palackého nám. 106</t>
  </si>
  <si>
    <t>27ZG900Z0110100K</t>
  </si>
  <si>
    <t>od 7,56 MWh do 15 MWh</t>
  </si>
  <si>
    <t>Byty Chelčického 2</t>
  </si>
  <si>
    <t>Chelčického</t>
  </si>
  <si>
    <t>27ZG900Z10000473</t>
  </si>
  <si>
    <t>Hospicová péče Sv. Čecha 20</t>
  </si>
  <si>
    <t>27ZG900Z1011373G</t>
  </si>
  <si>
    <t>od 15 MWh do 25 MWh</t>
  </si>
  <si>
    <t>Byty Chelčického 1</t>
  </si>
  <si>
    <t>27ZG900Z1010637D</t>
  </si>
  <si>
    <t>Sportovní 1005/II, 37901 Třeboň</t>
  </si>
  <si>
    <t>Sportovní</t>
  </si>
  <si>
    <t>II</t>
  </si>
  <si>
    <t>27ZG900Z1002820I</t>
  </si>
  <si>
    <t>měsíčně</t>
  </si>
  <si>
    <t>Slatinné lázně Třeboň, s.r.o.</t>
  </si>
  <si>
    <t>25179896</t>
  </si>
  <si>
    <t>CZ25179896</t>
  </si>
  <si>
    <t>Lázeňská</t>
  </si>
  <si>
    <t>prof. JUDr. Vilém</t>
  </si>
  <si>
    <t>Kahoun, Ph.D</t>
  </si>
  <si>
    <t>jednatel</t>
  </si>
  <si>
    <t>info@laznetrebon.cz</t>
  </si>
  <si>
    <t>Lázně Aurora - rašelina</t>
  </si>
  <si>
    <t>27ZG900Z10090417</t>
  </si>
  <si>
    <t>Lázně Aurora</t>
  </si>
  <si>
    <t>Lázeňská 1001</t>
  </si>
  <si>
    <t>Ing. Martin</t>
  </si>
  <si>
    <t>Blažek</t>
  </si>
  <si>
    <t>ekonom. ředitel</t>
  </si>
  <si>
    <t>blazek@aurora.cz</t>
  </si>
  <si>
    <t>237968802/0300</t>
  </si>
  <si>
    <t>Bertiny lázně - restaurace</t>
  </si>
  <si>
    <t>Tylova</t>
  </si>
  <si>
    <t>27ZG900Z1006120Q</t>
  </si>
  <si>
    <t>blazek@berta.cz</t>
  </si>
  <si>
    <t>inkaso</t>
  </si>
  <si>
    <t>Bertiny lázně - Beseda</t>
  </si>
  <si>
    <t>27ZG900Z0114973F</t>
  </si>
  <si>
    <t>Byt Klus</t>
  </si>
  <si>
    <t>27ZG900Z0099929Q</t>
  </si>
  <si>
    <t>od 1,89 MWh do 7,56 MWh</t>
  </si>
  <si>
    <t>Technické služby Třeboň, s.r.o.</t>
  </si>
  <si>
    <t>62502735</t>
  </si>
  <si>
    <t>CZ62502735</t>
  </si>
  <si>
    <t>Rybářská</t>
  </si>
  <si>
    <t>Petr</t>
  </si>
  <si>
    <t>Tětek</t>
  </si>
  <si>
    <t>ptetek@ts-trebon.cz</t>
  </si>
  <si>
    <t>Technické služby, dílny</t>
  </si>
  <si>
    <t>Novohradská</t>
  </si>
  <si>
    <t>27ZG900Z10042749</t>
  </si>
  <si>
    <t>Rybářská 811</t>
  </si>
  <si>
    <t>Ludmila</t>
  </si>
  <si>
    <t>Zahradníková</t>
  </si>
  <si>
    <t>hlavní účetní</t>
  </si>
  <si>
    <t>lzahradnikova@ts-trebon.cz</t>
  </si>
  <si>
    <t>0603181349/0800</t>
  </si>
  <si>
    <t>Technické služby, správa</t>
  </si>
  <si>
    <t>27ZG900Z10108715</t>
  </si>
  <si>
    <t>Rybářská 811, 37901 Třeboň</t>
  </si>
  <si>
    <t>27ZG900Z1015920U</t>
  </si>
  <si>
    <t>Základní škola Třeboň, Na Sadech 375</t>
  </si>
  <si>
    <t>60816872</t>
  </si>
  <si>
    <t>CZ60816872</t>
  </si>
  <si>
    <t>Na Sadech</t>
  </si>
  <si>
    <t>Bc. Mgr. Jana</t>
  </si>
  <si>
    <t>Polčáková</t>
  </si>
  <si>
    <t>ředitelka</t>
  </si>
  <si>
    <t>jpolcakova@zstrebon.cz</t>
  </si>
  <si>
    <t>ŠJ Centrum</t>
  </si>
  <si>
    <t>27ZG900Z1006919G</t>
  </si>
  <si>
    <t>Na Sadech 375</t>
  </si>
  <si>
    <t>Stanislava</t>
  </si>
  <si>
    <t>Kotěšovcová</t>
  </si>
  <si>
    <t>skotesovcova@zstrebon.cz</t>
  </si>
  <si>
    <t>0603199389/0800</t>
  </si>
  <si>
    <t>Základní škola Třeboň, Sokolská 296</t>
  </si>
  <si>
    <t>60818174</t>
  </si>
  <si>
    <t>Sokolská</t>
  </si>
  <si>
    <t>Mgr. Ivan</t>
  </si>
  <si>
    <t>Rokos</t>
  </si>
  <si>
    <t>ředitel</t>
  </si>
  <si>
    <t>irokos@1zstrebon.cz</t>
  </si>
  <si>
    <t>ZŠ Sokolská Břilice</t>
  </si>
  <si>
    <t>Břilice</t>
  </si>
  <si>
    <t>27ZG900Z1005123P</t>
  </si>
  <si>
    <t>Sokolská 296</t>
  </si>
  <si>
    <t>0602976369/0800</t>
  </si>
  <si>
    <t>ZŠ Sokolská</t>
  </si>
  <si>
    <t>27ZG900Z10017841</t>
  </si>
  <si>
    <t>3. mateřská škola Třeboň, Jeronýmova 183</t>
  </si>
  <si>
    <t>70989907</t>
  </si>
  <si>
    <t>Jeronýmova</t>
  </si>
  <si>
    <t>Bc. Romana</t>
  </si>
  <si>
    <t>Štěrbová</t>
  </si>
  <si>
    <t>reditelka@3mstrebon.cz</t>
  </si>
  <si>
    <t>MŠ Jeronýmova</t>
  </si>
  <si>
    <t>27ZG900Z1003415M</t>
  </si>
  <si>
    <t>Jeronýmova 183</t>
  </si>
  <si>
    <t>Iveta</t>
  </si>
  <si>
    <t>Bajerová</t>
  </si>
  <si>
    <t>hospodarka@3mstrebon.cz</t>
  </si>
  <si>
    <t>0604175389/0800</t>
  </si>
  <si>
    <t>Břilice (U Školky)</t>
  </si>
  <si>
    <t>27ZG900Z1004549X</t>
  </si>
  <si>
    <t>Mateřská škola Sluníčko, Třeboň</t>
  </si>
  <si>
    <t>63263777</t>
  </si>
  <si>
    <t>Svobody</t>
  </si>
  <si>
    <t>Bc. Zdeňka</t>
  </si>
  <si>
    <t>Feriančíková</t>
  </si>
  <si>
    <t>ms.slunicko@mybox.cz</t>
  </si>
  <si>
    <t>MŠ Sluníčko</t>
  </si>
  <si>
    <t>27ZG900Z1000365Q</t>
  </si>
  <si>
    <t>Svobody 1018</t>
  </si>
  <si>
    <t>0603213339/0800</t>
  </si>
  <si>
    <t>Městská sportovní Třeboň, příspěvková organizace</t>
  </si>
  <si>
    <t>06457665</t>
  </si>
  <si>
    <t>CZ06457665</t>
  </si>
  <si>
    <t>Jan</t>
  </si>
  <si>
    <t>Záruba</t>
  </si>
  <si>
    <t>info@ms-trebon.cz</t>
  </si>
  <si>
    <t>Sportovní, č. parc. 1087/4 - ŠATNY</t>
  </si>
  <si>
    <t>umělá tráva</t>
  </si>
  <si>
    <t>1087/4</t>
  </si>
  <si>
    <t>27ZG900Z0116015I</t>
  </si>
  <si>
    <t>Na Sadech 349</t>
  </si>
  <si>
    <t>Ing. Jaroslava</t>
  </si>
  <si>
    <t>Macková</t>
  </si>
  <si>
    <t>5209903369/0800</t>
  </si>
  <si>
    <t>Sportovní K/1087/4, - Tribuna</t>
  </si>
  <si>
    <t>K/1087/4</t>
  </si>
  <si>
    <t>27ZG900Z10156302</t>
  </si>
  <si>
    <t>Břilice - sportoviště 241, 37901 Břilice, Třeboň</t>
  </si>
  <si>
    <t>Ke Hřišti</t>
  </si>
  <si>
    <t>Břilice, Třeboň</t>
  </si>
  <si>
    <t>27ZG900Z1021107V</t>
  </si>
  <si>
    <t>Městská Vodohospodářská s.r.o.</t>
  </si>
  <si>
    <t>28136853</t>
  </si>
  <si>
    <t>CZ28136853</t>
  </si>
  <si>
    <t>Na Kopečku</t>
  </si>
  <si>
    <t>Ing. Miroslav</t>
  </si>
  <si>
    <t>Kajan</t>
  </si>
  <si>
    <t>aqua@trebon.cz</t>
  </si>
  <si>
    <t>Na Kopečku 1341, 37901 Třeboň</t>
  </si>
  <si>
    <t>27ZG900Z1006378O</t>
  </si>
  <si>
    <t>od 25 MWh do 45 MWh</t>
  </si>
  <si>
    <t>Na Kopečku 1341</t>
  </si>
  <si>
    <t>Dana</t>
  </si>
  <si>
    <t>Bicková</t>
  </si>
  <si>
    <t>ekonom</t>
  </si>
  <si>
    <t>dana.bickova@mv-trebon.cz</t>
  </si>
  <si>
    <t>2808091389/0800</t>
  </si>
  <si>
    <t>Lázně Aurora - skleník</t>
  </si>
  <si>
    <t>27ZG900Z1001422Z</t>
  </si>
  <si>
    <t xml:space="preserve">Příloha č. 1 Seznam odběrných míst zemního plynu MO </t>
  </si>
  <si>
    <t>OM nyní v rekonstrukci - budoucí spotřebu nelze odhadnout</t>
  </si>
  <si>
    <t>e-mail</t>
  </si>
  <si>
    <t>Celkem 2026 (MWh)</t>
  </si>
  <si>
    <t>Celkem 2027 (MWh)</t>
  </si>
  <si>
    <t>Celkem 2028 (MWh)</t>
  </si>
  <si>
    <t>Celkem 2026-2028 (MWh)</t>
  </si>
  <si>
    <t>Způsob napojení</t>
  </si>
  <si>
    <t>Bertiny Lázně - kotelna</t>
  </si>
  <si>
    <t>27ZG900Z10082317</t>
  </si>
  <si>
    <t>Místní síť</t>
  </si>
  <si>
    <t>měsíc</t>
  </si>
  <si>
    <t>27ZG900Z1009103B</t>
  </si>
  <si>
    <t>ZŠ Na Sadech</t>
  </si>
  <si>
    <t>27ZG900Z1002091R</t>
  </si>
  <si>
    <t xml:space="preserve">Příloha č. 1 Seznam odběrných míst zemního plynu SO/VO </t>
  </si>
  <si>
    <t>Celkem 2026 - 2028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</si>
</sst>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17" fontId="19" fillId="34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0" fontId="21" fillId="0" borderId="0" xfId="0" applyFont="1"/>
    <xf numFmtId="165" fontId="21" fillId="0" borderId="14" xfId="0" applyNumberFormat="1" applyFont="1" applyBorder="1"/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2" fillId="40" borderId="10" xfId="0" applyFont="1" applyFill="1" applyBorder="1" applyAlignment="1">
      <alignment horizontal="center" vertical="center" wrapText="1"/>
    </xf>
    <xf numFmtId="164" fontId="22" fillId="0" borderId="10" xfId="0" applyNumberFormat="1" applyFont="1" applyBorder="1" applyAlignment="1">
      <alignment wrapText="1"/>
    </xf>
    <xf numFmtId="164" fontId="19" fillId="0" borderId="10" xfId="0" applyNumberFormat="1" applyFont="1" applyBorder="1" applyAlignment="1">
      <alignment wrapText="1"/>
    </xf>
    <xf numFmtId="0" fontId="16" fillId="0" borderId="0" xfId="0" applyFont="1"/>
    <xf numFmtId="165" fontId="16" fillId="0" borderId="14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6"/>
  <sheetViews>
    <sheetView showGridLines="0" topLeftCell="AJ4" workbookViewId="0">
      <selection activeCell="BL25" sqref="BL25"/>
    </sheetView>
  </sheetViews>
  <sheetFormatPr defaultRowHeight="15" x14ac:dyDescent="0.25"/>
  <cols>
    <col min="1" max="1" width="36.5703125" bestFit="1" customWidth="1"/>
    <col min="2" max="2" width="9" customWidth="1"/>
    <col min="3" max="3" width="10.85546875" bestFit="1" customWidth="1"/>
    <col min="4" max="4" width="13.5703125" bestFit="1" customWidth="1"/>
    <col min="5" max="5" width="5" customWidth="1"/>
    <col min="6" max="6" width="3.85546875" customWidth="1"/>
    <col min="7" max="7" width="8" customWidth="1"/>
    <col min="8" max="8" width="6" customWidth="1"/>
    <col min="9" max="9" width="13.5703125" bestFit="1" customWidth="1"/>
    <col min="10" max="10" width="14.140625" bestFit="1" customWidth="1"/>
    <col min="11" max="11" width="11.42578125" bestFit="1" customWidth="1"/>
    <col min="12" max="12" width="8" customWidth="1"/>
    <col min="13" max="13" width="10.85546875" bestFit="1" customWidth="1"/>
    <col min="14" max="14" width="22.140625" bestFit="1" customWidth="1"/>
    <col min="15" max="15" width="6" customWidth="1"/>
    <col min="16" max="16" width="36.5703125" bestFit="1" customWidth="1"/>
    <col min="17" max="17" width="15" bestFit="1" customWidth="1"/>
    <col min="18" max="18" width="8.42578125" customWidth="1"/>
    <col min="19" max="19" width="3.85546875" customWidth="1"/>
    <col min="20" max="20" width="12.42578125" bestFit="1" customWidth="1"/>
    <col min="21" max="21" width="6" customWidth="1"/>
    <col min="22" max="22" width="9.5703125" bestFit="1" customWidth="1"/>
    <col min="23" max="23" width="17.85546875" bestFit="1" customWidth="1"/>
    <col min="24" max="24" width="23" bestFit="1" customWidth="1"/>
    <col min="25" max="25" width="36.5703125" bestFit="1" customWidth="1"/>
    <col min="26" max="26" width="4" customWidth="1"/>
    <col min="27" max="27" width="36.5703125" bestFit="1" customWidth="1"/>
    <col min="28" max="28" width="16" bestFit="1" customWidth="1"/>
    <col min="29" max="29" width="8" customWidth="1"/>
    <col min="30" max="30" width="6" customWidth="1"/>
    <col min="31" max="31" width="11.85546875" bestFit="1" customWidth="1"/>
    <col min="32" max="32" width="11.7109375" bestFit="1" customWidth="1"/>
    <col min="33" max="33" width="13.7109375" bestFit="1" customWidth="1"/>
    <col min="34" max="34" width="10.85546875" bestFit="1" customWidth="1"/>
    <col min="35" max="35" width="24.85546875" bestFit="1" customWidth="1"/>
    <col min="36" max="36" width="19.42578125" bestFit="1" customWidth="1"/>
    <col min="37" max="37" width="13.28515625" bestFit="1" customWidth="1"/>
    <col min="38" max="38" width="15.5703125" customWidth="1"/>
    <col min="39" max="39" width="9.140625" customWidth="1"/>
    <col min="40" max="40" width="9.85546875" customWidth="1"/>
    <col min="41" max="41" width="15.7109375" customWidth="1"/>
    <col min="42" max="42" width="14.140625" customWidth="1"/>
    <col min="43" max="43" width="12.7109375" customWidth="1"/>
    <col min="44" max="58" width="9.85546875" customWidth="1"/>
    <col min="59" max="59" width="9.85546875" style="11" customWidth="1"/>
  </cols>
  <sheetData>
    <row r="2" spans="1:59" ht="18" customHeight="1" x14ac:dyDescent="0.25">
      <c r="A2" s="16" t="s">
        <v>248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4" spans="1:59" ht="15" customHeight="1" x14ac:dyDescent="0.25">
      <c r="A4" s="13" t="s">
        <v>0</v>
      </c>
      <c r="B4" s="14"/>
      <c r="C4" s="14"/>
      <c r="D4" s="14"/>
      <c r="E4" s="14"/>
      <c r="F4" s="14"/>
      <c r="G4" s="14"/>
      <c r="H4" s="14"/>
      <c r="I4" s="15"/>
      <c r="J4" s="13" t="s">
        <v>1</v>
      </c>
      <c r="K4" s="14"/>
      <c r="L4" s="14"/>
      <c r="M4" s="14"/>
      <c r="N4" s="15"/>
      <c r="O4" s="13" t="s">
        <v>2</v>
      </c>
      <c r="P4" s="14"/>
      <c r="Q4" s="14"/>
      <c r="R4" s="14"/>
      <c r="S4" s="14"/>
      <c r="T4" s="14"/>
      <c r="U4" s="14"/>
      <c r="V4" s="14"/>
      <c r="W4" s="14"/>
      <c r="X4" s="14"/>
      <c r="Y4" s="15"/>
      <c r="Z4" s="13" t="s">
        <v>4</v>
      </c>
      <c r="AA4" s="14"/>
      <c r="AB4" s="14"/>
      <c r="AC4" s="14"/>
      <c r="AD4" s="15"/>
      <c r="AE4" s="13" t="s">
        <v>5</v>
      </c>
      <c r="AF4" s="14"/>
      <c r="AG4" s="14"/>
      <c r="AH4" s="14"/>
      <c r="AI4" s="15"/>
      <c r="AJ4" s="13" t="s">
        <v>6</v>
      </c>
      <c r="AK4" s="14"/>
      <c r="AL4" s="14"/>
      <c r="AM4" s="14"/>
      <c r="AN4" s="14"/>
      <c r="AO4" s="14"/>
      <c r="AP4" s="14"/>
      <c r="AQ4" s="14"/>
      <c r="AR4" s="13" t="s">
        <v>7</v>
      </c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</row>
    <row r="5" spans="1:59" ht="47.25" customHeight="1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11</v>
      </c>
      <c r="R5" s="1" t="s">
        <v>12</v>
      </c>
      <c r="S5" s="1" t="s">
        <v>13</v>
      </c>
      <c r="T5" s="1" t="s">
        <v>14</v>
      </c>
      <c r="U5" s="1" t="s">
        <v>15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8</v>
      </c>
      <c r="AB5" s="1" t="s">
        <v>29</v>
      </c>
      <c r="AC5" s="1" t="s">
        <v>14</v>
      </c>
      <c r="AD5" s="1" t="s">
        <v>15</v>
      </c>
      <c r="AE5" s="1" t="s">
        <v>17</v>
      </c>
      <c r="AF5" s="1" t="s">
        <v>18</v>
      </c>
      <c r="AG5" s="1" t="s">
        <v>19</v>
      </c>
      <c r="AH5" s="1" t="s">
        <v>20</v>
      </c>
      <c r="AI5" s="1" t="s">
        <v>21</v>
      </c>
      <c r="AJ5" s="1" t="s">
        <v>30</v>
      </c>
      <c r="AK5" s="1" t="s">
        <v>31</v>
      </c>
      <c r="AL5" s="1" t="s">
        <v>32</v>
      </c>
      <c r="AM5" s="1" t="s">
        <v>33</v>
      </c>
      <c r="AN5" s="1" t="s">
        <v>34</v>
      </c>
      <c r="AO5" s="1" t="s">
        <v>35</v>
      </c>
      <c r="AP5" s="1" t="s">
        <v>36</v>
      </c>
      <c r="AQ5" s="1" t="s">
        <v>37</v>
      </c>
      <c r="AR5" s="3" t="s">
        <v>38</v>
      </c>
      <c r="AS5" s="3" t="s">
        <v>39</v>
      </c>
      <c r="AT5" s="3" t="s">
        <v>40</v>
      </c>
      <c r="AU5" s="3" t="s">
        <v>41</v>
      </c>
      <c r="AV5" s="3" t="s">
        <v>42</v>
      </c>
      <c r="AW5" s="3" t="s">
        <v>43</v>
      </c>
      <c r="AX5" s="3" t="s">
        <v>44</v>
      </c>
      <c r="AY5" s="3" t="s">
        <v>45</v>
      </c>
      <c r="AZ5" s="3" t="s">
        <v>46</v>
      </c>
      <c r="BA5" s="3" t="s">
        <v>47</v>
      </c>
      <c r="BB5" s="3" t="s">
        <v>48</v>
      </c>
      <c r="BC5" s="3" t="s">
        <v>49</v>
      </c>
      <c r="BD5" s="17" t="s">
        <v>251</v>
      </c>
      <c r="BE5" s="18" t="s">
        <v>252</v>
      </c>
      <c r="BF5" s="20" t="s">
        <v>253</v>
      </c>
      <c r="BG5" s="21" t="s">
        <v>254</v>
      </c>
    </row>
    <row r="6" spans="1:59" x14ac:dyDescent="0.25">
      <c r="A6" s="5" t="s">
        <v>50</v>
      </c>
      <c r="B6" s="7" t="s">
        <v>51</v>
      </c>
      <c r="C6" s="7" t="s">
        <v>52</v>
      </c>
      <c r="D6" s="5" t="s">
        <v>53</v>
      </c>
      <c r="E6" s="5">
        <v>46</v>
      </c>
      <c r="F6" s="4"/>
      <c r="G6" s="5" t="s">
        <v>54</v>
      </c>
      <c r="H6" s="5">
        <v>37901</v>
      </c>
      <c r="I6" s="5" t="s">
        <v>55</v>
      </c>
      <c r="J6" s="5" t="s">
        <v>56</v>
      </c>
      <c r="K6" s="5" t="s">
        <v>57</v>
      </c>
      <c r="L6" s="5" t="s">
        <v>58</v>
      </c>
      <c r="M6" s="8">
        <v>384342115</v>
      </c>
      <c r="N6" s="5" t="s">
        <v>59</v>
      </c>
      <c r="O6" s="5">
        <v>10694</v>
      </c>
      <c r="P6" s="5" t="s">
        <v>60</v>
      </c>
      <c r="Q6" s="5" t="s">
        <v>61</v>
      </c>
      <c r="R6" s="5">
        <v>128</v>
      </c>
      <c r="S6" s="4"/>
      <c r="T6" s="5" t="s">
        <v>62</v>
      </c>
      <c r="U6" s="5">
        <v>37901</v>
      </c>
      <c r="V6" s="5" t="s">
        <v>63</v>
      </c>
      <c r="W6" s="7" t="s">
        <v>64</v>
      </c>
      <c r="X6" s="5" t="s">
        <v>65</v>
      </c>
      <c r="Y6" s="4"/>
      <c r="Z6" s="4"/>
      <c r="AA6" s="5" t="s">
        <v>50</v>
      </c>
      <c r="AB6" s="5" t="s">
        <v>66</v>
      </c>
      <c r="AC6" s="5" t="s">
        <v>54</v>
      </c>
      <c r="AD6" s="5">
        <v>37901</v>
      </c>
      <c r="AE6" s="5" t="s">
        <v>67</v>
      </c>
      <c r="AF6" s="5" t="s">
        <v>68</v>
      </c>
      <c r="AG6" s="5" t="s">
        <v>69</v>
      </c>
      <c r="AH6" s="8">
        <v>384342186</v>
      </c>
      <c r="AI6" s="5" t="s">
        <v>70</v>
      </c>
      <c r="AJ6" s="5" t="s">
        <v>71</v>
      </c>
      <c r="AK6" s="5" t="s">
        <v>107</v>
      </c>
      <c r="AL6" s="5" t="s">
        <v>72</v>
      </c>
      <c r="AM6" s="10">
        <v>1</v>
      </c>
      <c r="AN6" s="5" t="s">
        <v>74</v>
      </c>
      <c r="AO6" s="5" t="s">
        <v>72</v>
      </c>
      <c r="AP6" s="5" t="s">
        <v>73</v>
      </c>
      <c r="AQ6" s="5" t="s">
        <v>250</v>
      </c>
      <c r="AR6" s="9">
        <v>4.3382999999999998E-2</v>
      </c>
      <c r="AS6" s="9">
        <v>3.8730000000000001E-2</v>
      </c>
      <c r="AT6" s="9">
        <v>4.8822999999999998E-2</v>
      </c>
      <c r="AU6" s="9">
        <v>3.3645000000000001E-2</v>
      </c>
      <c r="AV6" s="9">
        <v>1.9854E-2</v>
      </c>
      <c r="AW6" s="9">
        <v>1.4651000000000001E-2</v>
      </c>
      <c r="AX6" s="9">
        <v>1.3441E-2</v>
      </c>
      <c r="AY6" s="9">
        <v>1.3521E-2</v>
      </c>
      <c r="AZ6" s="9">
        <v>1.9337E-2</v>
      </c>
      <c r="BA6" s="9">
        <v>3.3612999999999997E-2</v>
      </c>
      <c r="BB6" s="9">
        <v>4.9445999999999997E-2</v>
      </c>
      <c r="BC6" s="9">
        <v>6.3551999999999997E-2</v>
      </c>
      <c r="BD6" s="23">
        <v>0.39199600000000001</v>
      </c>
      <c r="BE6" s="23">
        <v>0.39199600000000001</v>
      </c>
      <c r="BF6" s="23">
        <v>0.39199600000000001</v>
      </c>
      <c r="BG6" s="22">
        <f>BD6+BE6+BF6</f>
        <v>1.175988</v>
      </c>
    </row>
    <row r="7" spans="1:59" x14ac:dyDescent="0.25">
      <c r="A7" s="5" t="s">
        <v>50</v>
      </c>
      <c r="B7" s="7" t="s">
        <v>51</v>
      </c>
      <c r="C7" s="7" t="s">
        <v>52</v>
      </c>
      <c r="D7" s="5" t="s">
        <v>53</v>
      </c>
      <c r="E7" s="5">
        <v>46</v>
      </c>
      <c r="F7" s="4"/>
      <c r="G7" s="5" t="s">
        <v>54</v>
      </c>
      <c r="H7" s="5">
        <v>37901</v>
      </c>
      <c r="I7" s="5" t="s">
        <v>55</v>
      </c>
      <c r="J7" s="5" t="s">
        <v>56</v>
      </c>
      <c r="K7" s="5" t="s">
        <v>57</v>
      </c>
      <c r="L7" s="5" t="s">
        <v>58</v>
      </c>
      <c r="M7" s="8">
        <v>384342115</v>
      </c>
      <c r="N7" s="5" t="s">
        <v>59</v>
      </c>
      <c r="O7" s="5">
        <v>10695</v>
      </c>
      <c r="P7" s="5" t="s">
        <v>75</v>
      </c>
      <c r="Q7" s="5" t="s">
        <v>76</v>
      </c>
      <c r="R7" s="5">
        <v>1208</v>
      </c>
      <c r="S7" s="4"/>
      <c r="T7" s="5" t="s">
        <v>77</v>
      </c>
      <c r="U7" s="5">
        <v>37901</v>
      </c>
      <c r="V7" s="5" t="s">
        <v>63</v>
      </c>
      <c r="W7" s="7" t="s">
        <v>78</v>
      </c>
      <c r="X7" s="5" t="s">
        <v>79</v>
      </c>
      <c r="Y7" s="4"/>
      <c r="Z7" s="4"/>
      <c r="AA7" s="5" t="s">
        <v>50</v>
      </c>
      <c r="AB7" s="5" t="s">
        <v>66</v>
      </c>
      <c r="AC7" s="5" t="s">
        <v>54</v>
      </c>
      <c r="AD7" s="5">
        <v>37901</v>
      </c>
      <c r="AE7" s="5" t="s">
        <v>67</v>
      </c>
      <c r="AF7" s="5" t="s">
        <v>68</v>
      </c>
      <c r="AG7" s="5" t="s">
        <v>69</v>
      </c>
      <c r="AH7" s="8">
        <v>384342186</v>
      </c>
      <c r="AI7" s="5" t="s">
        <v>70</v>
      </c>
      <c r="AJ7" s="5" t="s">
        <v>71</v>
      </c>
      <c r="AK7" s="5" t="s">
        <v>107</v>
      </c>
      <c r="AL7" s="5" t="s">
        <v>72</v>
      </c>
      <c r="AM7" s="10">
        <v>1</v>
      </c>
      <c r="AN7" s="5" t="s">
        <v>74</v>
      </c>
      <c r="AO7" s="5" t="s">
        <v>72</v>
      </c>
      <c r="AP7" s="5" t="s">
        <v>73</v>
      </c>
      <c r="AQ7" s="5" t="s">
        <v>250</v>
      </c>
      <c r="AR7" s="9">
        <v>8.5299420000000001</v>
      </c>
      <c r="AS7" s="9">
        <v>7.6004389999999997</v>
      </c>
      <c r="AT7" s="9">
        <v>6.3777140000000001</v>
      </c>
      <c r="AU7" s="9">
        <v>3.5287769999999998</v>
      </c>
      <c r="AV7" s="9">
        <v>1.4140779999999999</v>
      </c>
      <c r="AW7" s="9">
        <v>0.79250799999999999</v>
      </c>
      <c r="AX7" s="9">
        <v>0.62988299999999997</v>
      </c>
      <c r="AY7" s="9">
        <v>0.63949900000000004</v>
      </c>
      <c r="AZ7" s="9">
        <v>1.359272</v>
      </c>
      <c r="BA7" s="9">
        <v>3.4272740000000002</v>
      </c>
      <c r="BB7" s="9">
        <v>5.9429740000000004</v>
      </c>
      <c r="BC7" s="9">
        <v>6.6963970000000002</v>
      </c>
      <c r="BD7" s="23">
        <v>46.938757000000003</v>
      </c>
      <c r="BE7" s="23">
        <v>46.938757000000003</v>
      </c>
      <c r="BF7" s="23">
        <v>46.938757000000003</v>
      </c>
      <c r="BG7" s="22">
        <f t="shared" ref="BG7:BG34" si="0">BD7+BE7+BF7</f>
        <v>140.816271</v>
      </c>
    </row>
    <row r="8" spans="1:59" x14ac:dyDescent="0.25">
      <c r="A8" s="5" t="s">
        <v>50</v>
      </c>
      <c r="B8" s="7" t="s">
        <v>51</v>
      </c>
      <c r="C8" s="7" t="s">
        <v>52</v>
      </c>
      <c r="D8" s="5" t="s">
        <v>53</v>
      </c>
      <c r="E8" s="5">
        <v>46</v>
      </c>
      <c r="F8" s="4"/>
      <c r="G8" s="5" t="s">
        <v>54</v>
      </c>
      <c r="H8" s="5">
        <v>37901</v>
      </c>
      <c r="I8" s="5" t="s">
        <v>55</v>
      </c>
      <c r="J8" s="5" t="s">
        <v>56</v>
      </c>
      <c r="K8" s="5" t="s">
        <v>57</v>
      </c>
      <c r="L8" s="5" t="s">
        <v>58</v>
      </c>
      <c r="M8" s="8">
        <v>384342115</v>
      </c>
      <c r="N8" s="5" t="s">
        <v>59</v>
      </c>
      <c r="O8" s="5">
        <v>10696</v>
      </c>
      <c r="P8" s="5" t="s">
        <v>80</v>
      </c>
      <c r="Q8" s="5" t="s">
        <v>81</v>
      </c>
      <c r="R8" s="5">
        <v>63</v>
      </c>
      <c r="S8" s="4"/>
      <c r="T8" s="5" t="s">
        <v>77</v>
      </c>
      <c r="U8" s="5">
        <v>37901</v>
      </c>
      <c r="V8" s="5" t="s">
        <v>63</v>
      </c>
      <c r="W8" s="7" t="s">
        <v>82</v>
      </c>
      <c r="X8" s="5" t="s">
        <v>83</v>
      </c>
      <c r="Y8" s="4"/>
      <c r="Z8" s="4"/>
      <c r="AA8" s="5" t="s">
        <v>50</v>
      </c>
      <c r="AB8" s="5" t="s">
        <v>66</v>
      </c>
      <c r="AC8" s="5" t="s">
        <v>54</v>
      </c>
      <c r="AD8" s="5">
        <v>37901</v>
      </c>
      <c r="AE8" s="5" t="s">
        <v>67</v>
      </c>
      <c r="AF8" s="5" t="s">
        <v>68</v>
      </c>
      <c r="AG8" s="5" t="s">
        <v>69</v>
      </c>
      <c r="AH8" s="8">
        <v>384342186</v>
      </c>
      <c r="AI8" s="5" t="s">
        <v>70</v>
      </c>
      <c r="AJ8" s="5" t="s">
        <v>71</v>
      </c>
      <c r="AK8" s="5" t="s">
        <v>107</v>
      </c>
      <c r="AL8" s="5" t="s">
        <v>72</v>
      </c>
      <c r="AM8" s="10">
        <v>1</v>
      </c>
      <c r="AN8" s="5" t="s">
        <v>74</v>
      </c>
      <c r="AO8" s="5" t="s">
        <v>72</v>
      </c>
      <c r="AP8" s="5" t="s">
        <v>73</v>
      </c>
      <c r="AQ8" s="5" t="s">
        <v>250</v>
      </c>
      <c r="AR8" s="9">
        <v>74.038730000000001</v>
      </c>
      <c r="AS8" s="9">
        <v>65.970894999999999</v>
      </c>
      <c r="AT8" s="9">
        <v>55.357390000000002</v>
      </c>
      <c r="AU8" s="9">
        <v>30.629508000000001</v>
      </c>
      <c r="AV8" s="9">
        <v>12.273982</v>
      </c>
      <c r="AW8" s="9">
        <v>6.8787419999999999</v>
      </c>
      <c r="AX8" s="9">
        <v>5.4672070000000001</v>
      </c>
      <c r="AY8" s="9">
        <v>5.5506229999999999</v>
      </c>
      <c r="AZ8" s="9">
        <v>11.798344999999999</v>
      </c>
      <c r="BA8" s="9">
        <v>29.748238000000001</v>
      </c>
      <c r="BB8" s="9">
        <v>57.359431999999998</v>
      </c>
      <c r="BC8" s="9">
        <v>87.583155000000005</v>
      </c>
      <c r="BD8" s="23">
        <v>442.65624700000001</v>
      </c>
      <c r="BE8" s="23">
        <v>442.65624700000001</v>
      </c>
      <c r="BF8" s="23">
        <v>442.65624700000001</v>
      </c>
      <c r="BG8" s="22">
        <f t="shared" si="0"/>
        <v>1327.9687410000001</v>
      </c>
    </row>
    <row r="9" spans="1:59" x14ac:dyDescent="0.25">
      <c r="A9" s="5" t="s">
        <v>50</v>
      </c>
      <c r="B9" s="7" t="s">
        <v>51</v>
      </c>
      <c r="C9" s="7" t="s">
        <v>52</v>
      </c>
      <c r="D9" s="5" t="s">
        <v>53</v>
      </c>
      <c r="E9" s="5">
        <v>46</v>
      </c>
      <c r="F9" s="4"/>
      <c r="G9" s="5" t="s">
        <v>54</v>
      </c>
      <c r="H9" s="5">
        <v>37901</v>
      </c>
      <c r="I9" s="5" t="s">
        <v>55</v>
      </c>
      <c r="J9" s="5" t="s">
        <v>56</v>
      </c>
      <c r="K9" s="5" t="s">
        <v>57</v>
      </c>
      <c r="L9" s="5" t="s">
        <v>58</v>
      </c>
      <c r="M9" s="8">
        <v>384342115</v>
      </c>
      <c r="N9" s="5" t="s">
        <v>59</v>
      </c>
      <c r="O9" s="5">
        <v>10697</v>
      </c>
      <c r="P9" s="5" t="s">
        <v>84</v>
      </c>
      <c r="Q9" s="5" t="s">
        <v>85</v>
      </c>
      <c r="R9" s="5">
        <v>73</v>
      </c>
      <c r="S9" s="4"/>
      <c r="T9" s="5" t="s">
        <v>77</v>
      </c>
      <c r="U9" s="5">
        <v>37901</v>
      </c>
      <c r="V9" s="5" t="s">
        <v>63</v>
      </c>
      <c r="W9" s="7" t="s">
        <v>86</v>
      </c>
      <c r="X9" s="5" t="s">
        <v>83</v>
      </c>
      <c r="Y9" s="4"/>
      <c r="Z9" s="4"/>
      <c r="AA9" s="5" t="s">
        <v>50</v>
      </c>
      <c r="AB9" s="5" t="s">
        <v>66</v>
      </c>
      <c r="AC9" s="5" t="s">
        <v>54</v>
      </c>
      <c r="AD9" s="5">
        <v>37901</v>
      </c>
      <c r="AE9" s="5" t="s">
        <v>67</v>
      </c>
      <c r="AF9" s="5" t="s">
        <v>68</v>
      </c>
      <c r="AG9" s="5" t="s">
        <v>69</v>
      </c>
      <c r="AH9" s="8">
        <v>384342186</v>
      </c>
      <c r="AI9" s="5" t="s">
        <v>70</v>
      </c>
      <c r="AJ9" s="5" t="s">
        <v>71</v>
      </c>
      <c r="AK9" s="5" t="s">
        <v>107</v>
      </c>
      <c r="AL9" s="5" t="s">
        <v>72</v>
      </c>
      <c r="AM9" s="10">
        <v>1</v>
      </c>
      <c r="AN9" s="5" t="s">
        <v>74</v>
      </c>
      <c r="AO9" s="5" t="s">
        <v>72</v>
      </c>
      <c r="AP9" s="5" t="s">
        <v>73</v>
      </c>
      <c r="AQ9" s="5" t="s">
        <v>250</v>
      </c>
      <c r="AR9" s="9">
        <v>21.132784000000001</v>
      </c>
      <c r="AS9" s="9">
        <v>18.829947000000001</v>
      </c>
      <c r="AT9" s="9">
        <v>15.800628</v>
      </c>
      <c r="AU9" s="9">
        <v>8.7425379999999997</v>
      </c>
      <c r="AV9" s="9">
        <v>3.503349</v>
      </c>
      <c r="AW9" s="9">
        <v>1.963436</v>
      </c>
      <c r="AX9" s="9">
        <v>1.5605230000000001</v>
      </c>
      <c r="AY9" s="9">
        <v>1.5843179999999999</v>
      </c>
      <c r="AZ9" s="9">
        <v>3.3675700000000002</v>
      </c>
      <c r="BA9" s="9">
        <v>8.4910610000000002</v>
      </c>
      <c r="BB9" s="9">
        <v>17.351302</v>
      </c>
      <c r="BC9" s="9">
        <v>24.468153000000001</v>
      </c>
      <c r="BD9" s="23">
        <v>126.795609</v>
      </c>
      <c r="BE9" s="23">
        <v>126.795609</v>
      </c>
      <c r="BF9" s="23">
        <v>126.795609</v>
      </c>
      <c r="BG9" s="22">
        <f t="shared" si="0"/>
        <v>380.38682699999998</v>
      </c>
    </row>
    <row r="10" spans="1:59" x14ac:dyDescent="0.25">
      <c r="A10" s="5" t="s">
        <v>50</v>
      </c>
      <c r="B10" s="7" t="s">
        <v>51</v>
      </c>
      <c r="C10" s="7" t="s">
        <v>52</v>
      </c>
      <c r="D10" s="5" t="s">
        <v>53</v>
      </c>
      <c r="E10" s="5">
        <v>46</v>
      </c>
      <c r="F10" s="4"/>
      <c r="G10" s="5" t="s">
        <v>54</v>
      </c>
      <c r="H10" s="5">
        <v>37901</v>
      </c>
      <c r="I10" s="5" t="s">
        <v>55</v>
      </c>
      <c r="J10" s="5" t="s">
        <v>56</v>
      </c>
      <c r="K10" s="5" t="s">
        <v>57</v>
      </c>
      <c r="L10" s="5" t="s">
        <v>58</v>
      </c>
      <c r="M10" s="8">
        <v>384342115</v>
      </c>
      <c r="N10" s="5" t="s">
        <v>59</v>
      </c>
      <c r="O10" s="5">
        <v>10698</v>
      </c>
      <c r="P10" s="5" t="s">
        <v>87</v>
      </c>
      <c r="Q10" s="5" t="s">
        <v>88</v>
      </c>
      <c r="R10" s="5">
        <v>20</v>
      </c>
      <c r="S10" s="4"/>
      <c r="T10" s="5" t="s">
        <v>77</v>
      </c>
      <c r="U10" s="5">
        <v>37901</v>
      </c>
      <c r="V10" s="5" t="s">
        <v>63</v>
      </c>
      <c r="W10" s="7" t="s">
        <v>89</v>
      </c>
      <c r="X10" s="5" t="s">
        <v>83</v>
      </c>
      <c r="Y10" s="4"/>
      <c r="Z10" s="4"/>
      <c r="AA10" s="5" t="s">
        <v>50</v>
      </c>
      <c r="AB10" s="5" t="s">
        <v>66</v>
      </c>
      <c r="AC10" s="5" t="s">
        <v>54</v>
      </c>
      <c r="AD10" s="5">
        <v>37901</v>
      </c>
      <c r="AE10" s="5" t="s">
        <v>67</v>
      </c>
      <c r="AF10" s="5" t="s">
        <v>68</v>
      </c>
      <c r="AG10" s="5" t="s">
        <v>69</v>
      </c>
      <c r="AH10" s="8">
        <v>384342186</v>
      </c>
      <c r="AI10" s="5" t="s">
        <v>70</v>
      </c>
      <c r="AJ10" s="5" t="s">
        <v>71</v>
      </c>
      <c r="AK10" s="5" t="s">
        <v>107</v>
      </c>
      <c r="AL10" s="5" t="s">
        <v>72</v>
      </c>
      <c r="AM10" s="10">
        <v>1</v>
      </c>
      <c r="AN10" s="5" t="s">
        <v>74</v>
      </c>
      <c r="AO10" s="5" t="s">
        <v>72</v>
      </c>
      <c r="AP10" s="5" t="s">
        <v>73</v>
      </c>
      <c r="AQ10" s="5" t="s">
        <v>250</v>
      </c>
      <c r="AR10" s="9">
        <v>40.181452</v>
      </c>
      <c r="AS10" s="9">
        <v>35.802903000000001</v>
      </c>
      <c r="AT10" s="9">
        <v>30.043089999999999</v>
      </c>
      <c r="AU10" s="9">
        <v>16.622782999999998</v>
      </c>
      <c r="AV10" s="9">
        <v>6.661206</v>
      </c>
      <c r="AW10" s="9">
        <v>3.7332160000000001</v>
      </c>
      <c r="AX10" s="9">
        <v>2.9671479999999999</v>
      </c>
      <c r="AY10" s="9">
        <v>3.012448</v>
      </c>
      <c r="AZ10" s="9">
        <v>6.403035</v>
      </c>
      <c r="BA10" s="9">
        <v>16.144638</v>
      </c>
      <c r="BB10" s="9">
        <v>27.995186</v>
      </c>
      <c r="BC10" s="9">
        <v>36.942743</v>
      </c>
      <c r="BD10" s="23">
        <v>226.50984800000001</v>
      </c>
      <c r="BE10" s="23">
        <v>226.50984800000001</v>
      </c>
      <c r="BF10" s="23">
        <v>226.50984800000001</v>
      </c>
      <c r="BG10" s="22">
        <f t="shared" si="0"/>
        <v>679.52954399999999</v>
      </c>
    </row>
    <row r="11" spans="1:59" x14ac:dyDescent="0.25">
      <c r="A11" s="5" t="s">
        <v>50</v>
      </c>
      <c r="B11" s="7" t="s">
        <v>51</v>
      </c>
      <c r="C11" s="7" t="s">
        <v>52</v>
      </c>
      <c r="D11" s="5" t="s">
        <v>53</v>
      </c>
      <c r="E11" s="5">
        <v>46</v>
      </c>
      <c r="F11" s="4"/>
      <c r="G11" s="5" t="s">
        <v>54</v>
      </c>
      <c r="H11" s="5">
        <v>37901</v>
      </c>
      <c r="I11" s="5" t="s">
        <v>55</v>
      </c>
      <c r="J11" s="5" t="s">
        <v>56</v>
      </c>
      <c r="K11" s="5" t="s">
        <v>57</v>
      </c>
      <c r="L11" s="5" t="s">
        <v>58</v>
      </c>
      <c r="M11" s="8">
        <v>384342115</v>
      </c>
      <c r="N11" s="5" t="s">
        <v>59</v>
      </c>
      <c r="O11" s="5">
        <v>10699</v>
      </c>
      <c r="P11" s="5" t="s">
        <v>90</v>
      </c>
      <c r="Q11" s="5" t="s">
        <v>53</v>
      </c>
      <c r="R11" s="5">
        <v>46</v>
      </c>
      <c r="S11" s="4"/>
      <c r="T11" s="5" t="s">
        <v>77</v>
      </c>
      <c r="U11" s="5">
        <v>37901</v>
      </c>
      <c r="V11" s="5" t="s">
        <v>63</v>
      </c>
      <c r="W11" s="7" t="s">
        <v>91</v>
      </c>
      <c r="X11" s="5" t="s">
        <v>83</v>
      </c>
      <c r="Y11" s="4"/>
      <c r="Z11" s="4"/>
      <c r="AA11" s="5" t="s">
        <v>50</v>
      </c>
      <c r="AB11" s="5" t="s">
        <v>66</v>
      </c>
      <c r="AC11" s="5" t="s">
        <v>54</v>
      </c>
      <c r="AD11" s="5">
        <v>37901</v>
      </c>
      <c r="AE11" s="5" t="s">
        <v>67</v>
      </c>
      <c r="AF11" s="5" t="s">
        <v>68</v>
      </c>
      <c r="AG11" s="5" t="s">
        <v>69</v>
      </c>
      <c r="AH11" s="8">
        <v>384342186</v>
      </c>
      <c r="AI11" s="5" t="s">
        <v>70</v>
      </c>
      <c r="AJ11" s="5" t="s">
        <v>71</v>
      </c>
      <c r="AK11" s="5" t="s">
        <v>107</v>
      </c>
      <c r="AL11" s="5" t="s">
        <v>72</v>
      </c>
      <c r="AM11" s="10">
        <v>1</v>
      </c>
      <c r="AN11" s="5" t="s">
        <v>74</v>
      </c>
      <c r="AO11" s="5" t="s">
        <v>72</v>
      </c>
      <c r="AP11" s="5" t="s">
        <v>73</v>
      </c>
      <c r="AQ11" s="5" t="s">
        <v>250</v>
      </c>
      <c r="AR11" s="9">
        <v>38.136617000000001</v>
      </c>
      <c r="AS11" s="9">
        <v>33.980898000000003</v>
      </c>
      <c r="AT11" s="9">
        <v>28.514023000000002</v>
      </c>
      <c r="AU11" s="9">
        <v>15.776858000000001</v>
      </c>
      <c r="AV11" s="9">
        <v>6.322273</v>
      </c>
      <c r="AW11" s="9">
        <v>3.5432090000000001</v>
      </c>
      <c r="AX11" s="9">
        <v>2.8160780000000001</v>
      </c>
      <c r="AY11" s="9">
        <v>2.8590610000000001</v>
      </c>
      <c r="AZ11" s="9">
        <v>6.0771670000000002</v>
      </c>
      <c r="BA11" s="9">
        <v>15.322976000000001</v>
      </c>
      <c r="BB11" s="9">
        <v>30.11158</v>
      </c>
      <c r="BC11" s="9">
        <v>49.343173999999998</v>
      </c>
      <c r="BD11" s="23">
        <v>232.80391399999999</v>
      </c>
      <c r="BE11" s="23">
        <v>232.80391399999999</v>
      </c>
      <c r="BF11" s="23">
        <v>232.80391399999999</v>
      </c>
      <c r="BG11" s="22">
        <f t="shared" si="0"/>
        <v>698.411742</v>
      </c>
    </row>
    <row r="12" spans="1:59" x14ac:dyDescent="0.25">
      <c r="A12" s="5" t="s">
        <v>50</v>
      </c>
      <c r="B12" s="7" t="s">
        <v>51</v>
      </c>
      <c r="C12" s="7" t="s">
        <v>52</v>
      </c>
      <c r="D12" s="5" t="s">
        <v>53</v>
      </c>
      <c r="E12" s="5">
        <v>46</v>
      </c>
      <c r="F12" s="4"/>
      <c r="G12" s="5" t="s">
        <v>54</v>
      </c>
      <c r="H12" s="5">
        <v>37901</v>
      </c>
      <c r="I12" s="5" t="s">
        <v>55</v>
      </c>
      <c r="J12" s="5" t="s">
        <v>56</v>
      </c>
      <c r="K12" s="5" t="s">
        <v>57</v>
      </c>
      <c r="L12" s="5" t="s">
        <v>58</v>
      </c>
      <c r="M12" s="8">
        <v>384342115</v>
      </c>
      <c r="N12" s="5" t="s">
        <v>59</v>
      </c>
      <c r="O12" s="5">
        <v>10700</v>
      </c>
      <c r="P12" s="5" t="s">
        <v>92</v>
      </c>
      <c r="Q12" s="5" t="s">
        <v>53</v>
      </c>
      <c r="R12" s="5">
        <v>106</v>
      </c>
      <c r="S12" s="4"/>
      <c r="T12" s="5" t="s">
        <v>77</v>
      </c>
      <c r="U12" s="5">
        <v>37901</v>
      </c>
      <c r="V12" s="5" t="s">
        <v>63</v>
      </c>
      <c r="W12" s="7" t="s">
        <v>93</v>
      </c>
      <c r="X12" s="5" t="s">
        <v>94</v>
      </c>
      <c r="Y12" s="4"/>
      <c r="Z12" s="4"/>
      <c r="AA12" s="5" t="s">
        <v>50</v>
      </c>
      <c r="AB12" s="5" t="s">
        <v>66</v>
      </c>
      <c r="AC12" s="5" t="s">
        <v>54</v>
      </c>
      <c r="AD12" s="5">
        <v>37901</v>
      </c>
      <c r="AE12" s="5" t="s">
        <v>67</v>
      </c>
      <c r="AF12" s="5" t="s">
        <v>68</v>
      </c>
      <c r="AG12" s="5" t="s">
        <v>69</v>
      </c>
      <c r="AH12" s="8">
        <v>384342186</v>
      </c>
      <c r="AI12" s="5" t="s">
        <v>70</v>
      </c>
      <c r="AJ12" s="5" t="s">
        <v>71</v>
      </c>
      <c r="AK12" s="5" t="s">
        <v>107</v>
      </c>
      <c r="AL12" s="5" t="s">
        <v>72</v>
      </c>
      <c r="AM12" s="10">
        <v>1</v>
      </c>
      <c r="AN12" s="5" t="s">
        <v>74</v>
      </c>
      <c r="AO12" s="5" t="s">
        <v>72</v>
      </c>
      <c r="AP12" s="5" t="s">
        <v>73</v>
      </c>
      <c r="AQ12" s="5" t="s">
        <v>250</v>
      </c>
      <c r="AR12" s="9">
        <v>20.384558999999999</v>
      </c>
      <c r="AS12" s="9">
        <v>18.163269</v>
      </c>
      <c r="AT12" s="9">
        <v>15.241147</v>
      </c>
      <c r="AU12" s="9">
        <v>8.4329529999999995</v>
      </c>
      <c r="AV12" s="9">
        <v>3.3793440000000001</v>
      </c>
      <c r="AW12" s="9">
        <v>1.8938950000000001</v>
      </c>
      <c r="AX12" s="9">
        <v>1.505233</v>
      </c>
      <c r="AY12" s="9">
        <v>1.528208</v>
      </c>
      <c r="AZ12" s="9">
        <v>3.248332</v>
      </c>
      <c r="BA12" s="9">
        <v>8.1903469999999992</v>
      </c>
      <c r="BB12" s="9">
        <v>15.881769</v>
      </c>
      <c r="BC12" s="9">
        <v>25.558364000000001</v>
      </c>
      <c r="BD12" s="23">
        <v>123.40742</v>
      </c>
      <c r="BE12" s="23">
        <v>123.40742</v>
      </c>
      <c r="BF12" s="23">
        <v>123.40742</v>
      </c>
      <c r="BG12" s="22">
        <f t="shared" si="0"/>
        <v>370.22226000000001</v>
      </c>
    </row>
    <row r="13" spans="1:59" x14ac:dyDescent="0.25">
      <c r="A13" s="5" t="s">
        <v>50</v>
      </c>
      <c r="B13" s="7" t="s">
        <v>51</v>
      </c>
      <c r="C13" s="7" t="s">
        <v>52</v>
      </c>
      <c r="D13" s="5" t="s">
        <v>53</v>
      </c>
      <c r="E13" s="5">
        <v>46</v>
      </c>
      <c r="F13" s="4"/>
      <c r="G13" s="5" t="s">
        <v>54</v>
      </c>
      <c r="H13" s="5">
        <v>37901</v>
      </c>
      <c r="I13" s="5" t="s">
        <v>55</v>
      </c>
      <c r="J13" s="5" t="s">
        <v>56</v>
      </c>
      <c r="K13" s="5" t="s">
        <v>57</v>
      </c>
      <c r="L13" s="5" t="s">
        <v>58</v>
      </c>
      <c r="M13" s="8">
        <v>384342115</v>
      </c>
      <c r="N13" s="5" t="s">
        <v>59</v>
      </c>
      <c r="O13" s="5">
        <v>10701</v>
      </c>
      <c r="P13" s="5" t="s">
        <v>95</v>
      </c>
      <c r="Q13" s="5" t="s">
        <v>96</v>
      </c>
      <c r="R13" s="5">
        <v>2</v>
      </c>
      <c r="S13" s="4"/>
      <c r="T13" s="5" t="s">
        <v>77</v>
      </c>
      <c r="U13" s="5">
        <v>37901</v>
      </c>
      <c r="V13" s="5" t="s">
        <v>63</v>
      </c>
      <c r="W13" s="7" t="s">
        <v>97</v>
      </c>
      <c r="X13" s="5" t="s">
        <v>83</v>
      </c>
      <c r="Y13" s="4"/>
      <c r="Z13" s="4"/>
      <c r="AA13" s="5" t="s">
        <v>50</v>
      </c>
      <c r="AB13" s="5" t="s">
        <v>66</v>
      </c>
      <c r="AC13" s="5" t="s">
        <v>54</v>
      </c>
      <c r="AD13" s="5">
        <v>37901</v>
      </c>
      <c r="AE13" s="5" t="s">
        <v>67</v>
      </c>
      <c r="AF13" s="5" t="s">
        <v>68</v>
      </c>
      <c r="AG13" s="5" t="s">
        <v>69</v>
      </c>
      <c r="AH13" s="8">
        <v>384342186</v>
      </c>
      <c r="AI13" s="5" t="s">
        <v>70</v>
      </c>
      <c r="AJ13" s="5" t="s">
        <v>71</v>
      </c>
      <c r="AK13" s="5" t="s">
        <v>107</v>
      </c>
      <c r="AL13" s="5" t="s">
        <v>72</v>
      </c>
      <c r="AM13" s="10">
        <v>1</v>
      </c>
      <c r="AN13" s="5" t="s">
        <v>74</v>
      </c>
      <c r="AO13" s="5" t="s">
        <v>72</v>
      </c>
      <c r="AP13" s="5" t="s">
        <v>73</v>
      </c>
      <c r="AQ13" s="5" t="s">
        <v>250</v>
      </c>
      <c r="AR13" s="9">
        <v>39.751365</v>
      </c>
      <c r="AS13" s="9">
        <v>35.419687000000003</v>
      </c>
      <c r="AT13" s="9">
        <v>29.721516000000001</v>
      </c>
      <c r="AU13" s="9">
        <v>16.444873000000001</v>
      </c>
      <c r="AV13" s="9">
        <v>6.5899609999999997</v>
      </c>
      <c r="AW13" s="9">
        <v>3.6932130000000001</v>
      </c>
      <c r="AX13" s="9">
        <v>2.9353310000000001</v>
      </c>
      <c r="AY13" s="9">
        <v>2.9802</v>
      </c>
      <c r="AZ13" s="9">
        <v>6.3345399999999996</v>
      </c>
      <c r="BA13" s="9">
        <v>15.971916999999999</v>
      </c>
      <c r="BB13" s="9">
        <v>27.966213</v>
      </c>
      <c r="BC13" s="9">
        <v>38.087259000000003</v>
      </c>
      <c r="BD13" s="23">
        <v>225.896075</v>
      </c>
      <c r="BE13" s="23">
        <v>225.896075</v>
      </c>
      <c r="BF13" s="23">
        <v>225.896075</v>
      </c>
      <c r="BG13" s="22">
        <f t="shared" si="0"/>
        <v>677.68822499999999</v>
      </c>
    </row>
    <row r="14" spans="1:59" x14ac:dyDescent="0.25">
      <c r="A14" s="5" t="s">
        <v>50</v>
      </c>
      <c r="B14" s="7" t="s">
        <v>51</v>
      </c>
      <c r="C14" s="7" t="s">
        <v>52</v>
      </c>
      <c r="D14" s="5" t="s">
        <v>53</v>
      </c>
      <c r="E14" s="5">
        <v>46</v>
      </c>
      <c r="F14" s="4"/>
      <c r="G14" s="5" t="s">
        <v>54</v>
      </c>
      <c r="H14" s="5">
        <v>37901</v>
      </c>
      <c r="I14" s="5" t="s">
        <v>55</v>
      </c>
      <c r="J14" s="5" t="s">
        <v>56</v>
      </c>
      <c r="K14" s="5" t="s">
        <v>57</v>
      </c>
      <c r="L14" s="5" t="s">
        <v>58</v>
      </c>
      <c r="M14" s="8">
        <v>384342115</v>
      </c>
      <c r="N14" s="5" t="s">
        <v>59</v>
      </c>
      <c r="O14" s="5">
        <v>11393</v>
      </c>
      <c r="P14" s="5" t="s">
        <v>98</v>
      </c>
      <c r="Q14" s="5" t="s">
        <v>88</v>
      </c>
      <c r="R14" s="5">
        <v>20</v>
      </c>
      <c r="S14" s="4"/>
      <c r="T14" s="5" t="s">
        <v>77</v>
      </c>
      <c r="U14" s="5">
        <v>37901</v>
      </c>
      <c r="V14" s="5" t="s">
        <v>63</v>
      </c>
      <c r="W14" s="7" t="s">
        <v>99</v>
      </c>
      <c r="X14" s="5" t="s">
        <v>100</v>
      </c>
      <c r="Y14" s="4"/>
      <c r="Z14" s="4"/>
      <c r="AA14" s="5" t="s">
        <v>50</v>
      </c>
      <c r="AB14" s="5" t="s">
        <v>66</v>
      </c>
      <c r="AC14" s="5" t="s">
        <v>54</v>
      </c>
      <c r="AD14" s="5">
        <v>37901</v>
      </c>
      <c r="AE14" s="5" t="s">
        <v>67</v>
      </c>
      <c r="AF14" s="5" t="s">
        <v>68</v>
      </c>
      <c r="AG14" s="5" t="s">
        <v>69</v>
      </c>
      <c r="AH14" s="8">
        <v>384342186</v>
      </c>
      <c r="AI14" s="5" t="s">
        <v>70</v>
      </c>
      <c r="AJ14" s="5" t="s">
        <v>71</v>
      </c>
      <c r="AK14" s="5" t="s">
        <v>107</v>
      </c>
      <c r="AL14" s="5" t="s">
        <v>72</v>
      </c>
      <c r="AM14" s="10">
        <v>1</v>
      </c>
      <c r="AN14" s="5" t="s">
        <v>74</v>
      </c>
      <c r="AO14" s="5" t="s">
        <v>72</v>
      </c>
      <c r="AP14" s="5" t="s">
        <v>73</v>
      </c>
      <c r="AQ14" s="5" t="s">
        <v>250</v>
      </c>
      <c r="AR14" s="9">
        <v>2.9229310000000002</v>
      </c>
      <c r="AS14" s="9">
        <v>2.6044209999999999</v>
      </c>
      <c r="AT14" s="9">
        <v>2.1854330000000002</v>
      </c>
      <c r="AU14" s="9">
        <v>1.2091959999999999</v>
      </c>
      <c r="AV14" s="9">
        <v>0.48455799999999999</v>
      </c>
      <c r="AW14" s="9">
        <v>0.27156599999999997</v>
      </c>
      <c r="AX14" s="9">
        <v>0.21584</v>
      </c>
      <c r="AY14" s="9">
        <v>0.219135</v>
      </c>
      <c r="AZ14" s="9">
        <v>0.46577800000000003</v>
      </c>
      <c r="BA14" s="9">
        <v>1.1744140000000001</v>
      </c>
      <c r="BB14" s="9">
        <v>2.0364620000000002</v>
      </c>
      <c r="BC14" s="9">
        <v>3.4971830000000002</v>
      </c>
      <c r="BD14" s="23">
        <v>17.286916999999999</v>
      </c>
      <c r="BE14" s="23">
        <v>17.286916999999999</v>
      </c>
      <c r="BF14" s="23">
        <v>17.286916999999999</v>
      </c>
      <c r="BG14" s="22">
        <f t="shared" si="0"/>
        <v>51.860750999999993</v>
      </c>
    </row>
    <row r="15" spans="1:59" x14ac:dyDescent="0.25">
      <c r="A15" s="5" t="s">
        <v>50</v>
      </c>
      <c r="B15" s="7" t="s">
        <v>51</v>
      </c>
      <c r="C15" s="7" t="s">
        <v>52</v>
      </c>
      <c r="D15" s="5" t="s">
        <v>53</v>
      </c>
      <c r="E15" s="5">
        <v>46</v>
      </c>
      <c r="F15" s="4"/>
      <c r="G15" s="5" t="s">
        <v>54</v>
      </c>
      <c r="H15" s="5">
        <v>37901</v>
      </c>
      <c r="I15" s="5" t="s">
        <v>55</v>
      </c>
      <c r="J15" s="5" t="s">
        <v>56</v>
      </c>
      <c r="K15" s="5" t="s">
        <v>57</v>
      </c>
      <c r="L15" s="5" t="s">
        <v>58</v>
      </c>
      <c r="M15" s="8">
        <v>384342115</v>
      </c>
      <c r="N15" s="5" t="s">
        <v>59</v>
      </c>
      <c r="O15" s="5">
        <v>11996</v>
      </c>
      <c r="P15" s="5" t="s">
        <v>101</v>
      </c>
      <c r="Q15" s="5" t="s">
        <v>96</v>
      </c>
      <c r="R15" s="5">
        <v>1</v>
      </c>
      <c r="S15" s="4"/>
      <c r="T15" s="5" t="s">
        <v>77</v>
      </c>
      <c r="U15" s="5">
        <v>37901</v>
      </c>
      <c r="V15" s="5" t="s">
        <v>63</v>
      </c>
      <c r="W15" s="7" t="s">
        <v>102</v>
      </c>
      <c r="X15" s="5" t="s">
        <v>83</v>
      </c>
      <c r="Y15" s="4"/>
      <c r="Z15" s="4"/>
      <c r="AA15" s="5" t="s">
        <v>50</v>
      </c>
      <c r="AB15" s="5" t="s">
        <v>66</v>
      </c>
      <c r="AC15" s="5" t="s">
        <v>54</v>
      </c>
      <c r="AD15" s="5">
        <v>37901</v>
      </c>
      <c r="AE15" s="5" t="s">
        <v>67</v>
      </c>
      <c r="AF15" s="5" t="s">
        <v>68</v>
      </c>
      <c r="AG15" s="5" t="s">
        <v>69</v>
      </c>
      <c r="AH15" s="8">
        <v>384342186</v>
      </c>
      <c r="AI15" s="5" t="s">
        <v>70</v>
      </c>
      <c r="AJ15" s="5" t="s">
        <v>71</v>
      </c>
      <c r="AK15" s="5" t="s">
        <v>107</v>
      </c>
      <c r="AL15" s="5" t="s">
        <v>72</v>
      </c>
      <c r="AM15" s="10">
        <v>1</v>
      </c>
      <c r="AN15" s="5" t="s">
        <v>74</v>
      </c>
      <c r="AO15" s="5" t="s">
        <v>72</v>
      </c>
      <c r="AP15" s="5" t="s">
        <v>73</v>
      </c>
      <c r="AQ15" s="5" t="s">
        <v>250</v>
      </c>
      <c r="AR15" s="9">
        <v>42.193091000000003</v>
      </c>
      <c r="AS15" s="9">
        <v>37.59534</v>
      </c>
      <c r="AT15" s="9">
        <v>31.547159000000001</v>
      </c>
      <c r="AU15" s="9">
        <v>17.454999000000001</v>
      </c>
      <c r="AV15" s="9">
        <v>6.9947489999999997</v>
      </c>
      <c r="AW15" s="9">
        <v>3.9200689999999998</v>
      </c>
      <c r="AX15" s="9">
        <v>3.115634</v>
      </c>
      <c r="AY15" s="9">
        <v>3.163259</v>
      </c>
      <c r="AZ15" s="9">
        <v>6.7236390000000004</v>
      </c>
      <c r="BA15" s="9">
        <v>16.952991999999998</v>
      </c>
      <c r="BB15" s="9">
        <v>27.461687000000001</v>
      </c>
      <c r="BC15" s="9">
        <v>34.025410000000001</v>
      </c>
      <c r="BD15" s="23">
        <v>231.14802800000001</v>
      </c>
      <c r="BE15" s="23">
        <v>231.14802800000001</v>
      </c>
      <c r="BF15" s="23">
        <v>231.14802800000001</v>
      </c>
      <c r="BG15" s="22">
        <f t="shared" si="0"/>
        <v>693.44408399999998</v>
      </c>
    </row>
    <row r="16" spans="1:59" ht="26.25" x14ac:dyDescent="0.25">
      <c r="A16" s="5" t="s">
        <v>50</v>
      </c>
      <c r="B16" s="7" t="s">
        <v>51</v>
      </c>
      <c r="C16" s="7" t="s">
        <v>52</v>
      </c>
      <c r="D16" s="5" t="s">
        <v>53</v>
      </c>
      <c r="E16" s="5">
        <v>46</v>
      </c>
      <c r="F16" s="4"/>
      <c r="G16" s="5" t="s">
        <v>54</v>
      </c>
      <c r="H16" s="5">
        <v>37901</v>
      </c>
      <c r="I16" s="5" t="s">
        <v>55</v>
      </c>
      <c r="J16" s="5" t="s">
        <v>56</v>
      </c>
      <c r="K16" s="5" t="s">
        <v>57</v>
      </c>
      <c r="L16" s="5" t="s">
        <v>58</v>
      </c>
      <c r="M16" s="8">
        <v>384342115</v>
      </c>
      <c r="N16" s="5" t="s">
        <v>59</v>
      </c>
      <c r="O16" s="5">
        <v>65019</v>
      </c>
      <c r="P16" s="5" t="s">
        <v>103</v>
      </c>
      <c r="Q16" s="5" t="s">
        <v>104</v>
      </c>
      <c r="R16" s="5">
        <v>1005</v>
      </c>
      <c r="S16" s="5" t="s">
        <v>105</v>
      </c>
      <c r="T16" s="5" t="s">
        <v>77</v>
      </c>
      <c r="U16" s="5">
        <v>37901</v>
      </c>
      <c r="V16" s="5" t="s">
        <v>63</v>
      </c>
      <c r="W16" s="7" t="s">
        <v>106</v>
      </c>
      <c r="X16" s="5" t="s">
        <v>83</v>
      </c>
      <c r="Y16" s="5" t="s">
        <v>249</v>
      </c>
      <c r="Z16" s="4"/>
      <c r="AA16" s="5" t="s">
        <v>50</v>
      </c>
      <c r="AB16" s="5" t="s">
        <v>66</v>
      </c>
      <c r="AC16" s="5" t="s">
        <v>54</v>
      </c>
      <c r="AD16" s="5">
        <v>37901</v>
      </c>
      <c r="AE16" s="5" t="s">
        <v>67</v>
      </c>
      <c r="AF16" s="5" t="s">
        <v>68</v>
      </c>
      <c r="AG16" s="5" t="s">
        <v>69</v>
      </c>
      <c r="AH16" s="8">
        <v>384342186</v>
      </c>
      <c r="AI16" s="5" t="s">
        <v>70</v>
      </c>
      <c r="AJ16" s="5" t="s">
        <v>71</v>
      </c>
      <c r="AK16" s="5" t="s">
        <v>107</v>
      </c>
      <c r="AL16" s="5" t="s">
        <v>72</v>
      </c>
      <c r="AM16" s="10">
        <v>1</v>
      </c>
      <c r="AN16" s="5" t="s">
        <v>74</v>
      </c>
      <c r="AO16" s="5" t="s">
        <v>72</v>
      </c>
      <c r="AP16" s="5" t="s">
        <v>73</v>
      </c>
      <c r="AQ16" s="5" t="s">
        <v>250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23">
        <v>0</v>
      </c>
      <c r="BE16" s="23">
        <v>0</v>
      </c>
      <c r="BF16" s="23">
        <v>0</v>
      </c>
      <c r="BG16" s="22">
        <f t="shared" si="0"/>
        <v>0</v>
      </c>
    </row>
    <row r="17" spans="1:59" x14ac:dyDescent="0.25">
      <c r="A17" s="5" t="s">
        <v>108</v>
      </c>
      <c r="B17" s="7" t="s">
        <v>109</v>
      </c>
      <c r="C17" s="7" t="s">
        <v>110</v>
      </c>
      <c r="D17" s="5" t="s">
        <v>111</v>
      </c>
      <c r="E17" s="5">
        <v>1001</v>
      </c>
      <c r="F17" s="4"/>
      <c r="G17" s="5" t="s">
        <v>77</v>
      </c>
      <c r="H17" s="5">
        <v>37913</v>
      </c>
      <c r="I17" s="4"/>
      <c r="J17" s="5" t="s">
        <v>112</v>
      </c>
      <c r="K17" s="5" t="s">
        <v>113</v>
      </c>
      <c r="L17" s="5" t="s">
        <v>114</v>
      </c>
      <c r="M17" s="8">
        <v>384750840</v>
      </c>
      <c r="N17" s="5" t="s">
        <v>115</v>
      </c>
      <c r="O17" s="5">
        <v>10746</v>
      </c>
      <c r="P17" s="5" t="s">
        <v>116</v>
      </c>
      <c r="Q17" s="5" t="s">
        <v>54</v>
      </c>
      <c r="R17" s="5">
        <v>1001</v>
      </c>
      <c r="S17" s="4"/>
      <c r="T17" s="5" t="s">
        <v>77</v>
      </c>
      <c r="U17" s="5">
        <v>37901</v>
      </c>
      <c r="V17" s="5" t="s">
        <v>63</v>
      </c>
      <c r="W17" s="7" t="s">
        <v>117</v>
      </c>
      <c r="X17" s="5" t="s">
        <v>100</v>
      </c>
      <c r="Y17" s="4"/>
      <c r="Z17" s="4"/>
      <c r="AA17" s="5" t="s">
        <v>108</v>
      </c>
      <c r="AB17" s="5" t="s">
        <v>119</v>
      </c>
      <c r="AC17" s="5" t="s">
        <v>77</v>
      </c>
      <c r="AD17" s="5">
        <v>37913</v>
      </c>
      <c r="AE17" s="5" t="s">
        <v>120</v>
      </c>
      <c r="AF17" s="5" t="s">
        <v>121</v>
      </c>
      <c r="AG17" s="5" t="s">
        <v>122</v>
      </c>
      <c r="AH17" s="8">
        <v>602110727</v>
      </c>
      <c r="AI17" s="5" t="s">
        <v>123</v>
      </c>
      <c r="AJ17" s="5" t="s">
        <v>124</v>
      </c>
      <c r="AK17" s="5" t="s">
        <v>107</v>
      </c>
      <c r="AL17" s="5" t="s">
        <v>72</v>
      </c>
      <c r="AM17" s="10">
        <v>1</v>
      </c>
      <c r="AN17" s="5" t="s">
        <v>74</v>
      </c>
      <c r="AO17" s="5" t="s">
        <v>72</v>
      </c>
      <c r="AP17" s="5" t="s">
        <v>73</v>
      </c>
      <c r="AQ17" s="5" t="s">
        <v>250</v>
      </c>
      <c r="AR17" s="9">
        <v>3.49</v>
      </c>
      <c r="AS17" s="9">
        <v>3</v>
      </c>
      <c r="AT17" s="9">
        <v>2.6</v>
      </c>
      <c r="AU17" s="9">
        <v>1.7</v>
      </c>
      <c r="AV17" s="9">
        <v>0.65700000000000003</v>
      </c>
      <c r="AW17" s="9">
        <v>0.23799999999999999</v>
      </c>
      <c r="AX17" s="9">
        <v>0.17899999999999999</v>
      </c>
      <c r="AY17" s="9">
        <v>0.193</v>
      </c>
      <c r="AZ17" s="9">
        <v>0.52700000000000002</v>
      </c>
      <c r="BA17" s="9">
        <v>1.5449999999999999</v>
      </c>
      <c r="BB17" s="9">
        <v>3.0350000000000001</v>
      </c>
      <c r="BC17" s="9">
        <v>4.09</v>
      </c>
      <c r="BD17" s="23">
        <v>21.254000000000001</v>
      </c>
      <c r="BE17" s="23">
        <v>21.254000000000001</v>
      </c>
      <c r="BF17" s="23">
        <v>21.254000000000001</v>
      </c>
      <c r="BG17" s="22">
        <f t="shared" si="0"/>
        <v>63.762</v>
      </c>
    </row>
    <row r="18" spans="1:59" x14ac:dyDescent="0.25">
      <c r="A18" s="5" t="s">
        <v>108</v>
      </c>
      <c r="B18" s="7" t="s">
        <v>109</v>
      </c>
      <c r="C18" s="7" t="s">
        <v>110</v>
      </c>
      <c r="D18" s="5" t="s">
        <v>111</v>
      </c>
      <c r="E18" s="5">
        <v>1001</v>
      </c>
      <c r="F18" s="4"/>
      <c r="G18" s="5" t="s">
        <v>77</v>
      </c>
      <c r="H18" s="5">
        <v>37913</v>
      </c>
      <c r="I18" s="4"/>
      <c r="J18" s="5" t="s">
        <v>112</v>
      </c>
      <c r="K18" s="5" t="s">
        <v>113</v>
      </c>
      <c r="L18" s="5" t="s">
        <v>114</v>
      </c>
      <c r="M18" s="8">
        <v>384750840</v>
      </c>
      <c r="N18" s="5" t="s">
        <v>115</v>
      </c>
      <c r="O18" s="5">
        <v>10754</v>
      </c>
      <c r="P18" s="5" t="s">
        <v>125</v>
      </c>
      <c r="Q18" s="5" t="s">
        <v>126</v>
      </c>
      <c r="R18" s="5">
        <v>1</v>
      </c>
      <c r="S18" s="4"/>
      <c r="T18" s="5" t="s">
        <v>77</v>
      </c>
      <c r="U18" s="5">
        <v>37901</v>
      </c>
      <c r="V18" s="5" t="s">
        <v>63</v>
      </c>
      <c r="W18" s="7" t="s">
        <v>127</v>
      </c>
      <c r="X18" s="5" t="s">
        <v>83</v>
      </c>
      <c r="Y18" s="4"/>
      <c r="Z18" s="4"/>
      <c r="AA18" s="5" t="s">
        <v>108</v>
      </c>
      <c r="AB18" s="5" t="s">
        <v>119</v>
      </c>
      <c r="AC18" s="5" t="s">
        <v>77</v>
      </c>
      <c r="AD18" s="5">
        <v>37913</v>
      </c>
      <c r="AE18" s="5" t="s">
        <v>120</v>
      </c>
      <c r="AF18" s="5" t="s">
        <v>121</v>
      </c>
      <c r="AG18" s="5" t="s">
        <v>122</v>
      </c>
      <c r="AH18" s="8">
        <v>602110727</v>
      </c>
      <c r="AI18" s="5" t="s">
        <v>128</v>
      </c>
      <c r="AJ18" s="5" t="s">
        <v>124</v>
      </c>
      <c r="AK18" s="5" t="s">
        <v>107</v>
      </c>
      <c r="AL18" s="5" t="s">
        <v>129</v>
      </c>
      <c r="AM18" s="10">
        <v>1</v>
      </c>
      <c r="AN18" s="5" t="s">
        <v>74</v>
      </c>
      <c r="AO18" s="5" t="s">
        <v>129</v>
      </c>
      <c r="AP18" s="5" t="s">
        <v>73</v>
      </c>
      <c r="AQ18" s="5" t="s">
        <v>250</v>
      </c>
      <c r="AR18" s="9">
        <v>14.503</v>
      </c>
      <c r="AS18" s="9">
        <v>12.414999999999999</v>
      </c>
      <c r="AT18" s="9">
        <v>10.754</v>
      </c>
      <c r="AU18" s="9">
        <v>6.9180000000000001</v>
      </c>
      <c r="AV18" s="9">
        <v>2.7330000000000001</v>
      </c>
      <c r="AW18" s="9">
        <v>0.99199999999999999</v>
      </c>
      <c r="AX18" s="9">
        <v>0.746</v>
      </c>
      <c r="AY18" s="9">
        <v>0.80600000000000005</v>
      </c>
      <c r="AZ18" s="9">
        <v>2.1920000000000002</v>
      </c>
      <c r="BA18" s="9">
        <v>6.4240000000000004</v>
      </c>
      <c r="BB18" s="9">
        <v>10.561</v>
      </c>
      <c r="BC18" s="9">
        <v>11.292999999999999</v>
      </c>
      <c r="BD18" s="23">
        <v>80.337000000000003</v>
      </c>
      <c r="BE18" s="23">
        <v>80.337000000000003</v>
      </c>
      <c r="BF18" s="23">
        <v>80.337000000000003</v>
      </c>
      <c r="BG18" s="22">
        <f t="shared" si="0"/>
        <v>241.01100000000002</v>
      </c>
    </row>
    <row r="19" spans="1:59" x14ac:dyDescent="0.25">
      <c r="A19" s="5" t="s">
        <v>108</v>
      </c>
      <c r="B19" s="7" t="s">
        <v>109</v>
      </c>
      <c r="C19" s="7" t="s">
        <v>110</v>
      </c>
      <c r="D19" s="5" t="s">
        <v>111</v>
      </c>
      <c r="E19" s="5">
        <v>1001</v>
      </c>
      <c r="F19" s="4"/>
      <c r="G19" s="5" t="s">
        <v>77</v>
      </c>
      <c r="H19" s="5">
        <v>37913</v>
      </c>
      <c r="I19" s="4"/>
      <c r="J19" s="5" t="s">
        <v>112</v>
      </c>
      <c r="K19" s="5" t="s">
        <v>113</v>
      </c>
      <c r="L19" s="5" t="s">
        <v>114</v>
      </c>
      <c r="M19" s="8">
        <v>384750840</v>
      </c>
      <c r="N19" s="5" t="s">
        <v>115</v>
      </c>
      <c r="O19" s="5">
        <v>11324</v>
      </c>
      <c r="P19" s="5" t="s">
        <v>130</v>
      </c>
      <c r="Q19" s="5" t="s">
        <v>81</v>
      </c>
      <c r="R19" s="5">
        <v>2</v>
      </c>
      <c r="S19" s="4"/>
      <c r="T19" s="5" t="s">
        <v>77</v>
      </c>
      <c r="U19" s="5">
        <v>37901</v>
      </c>
      <c r="V19" s="5" t="s">
        <v>63</v>
      </c>
      <c r="W19" s="7" t="s">
        <v>131</v>
      </c>
      <c r="X19" s="5" t="s">
        <v>100</v>
      </c>
      <c r="Y19" s="4"/>
      <c r="Z19" s="4"/>
      <c r="AA19" s="5" t="s">
        <v>108</v>
      </c>
      <c r="AB19" s="5" t="s">
        <v>119</v>
      </c>
      <c r="AC19" s="5" t="s">
        <v>77</v>
      </c>
      <c r="AD19" s="5">
        <v>37913</v>
      </c>
      <c r="AE19" s="5" t="s">
        <v>120</v>
      </c>
      <c r="AF19" s="5" t="s">
        <v>121</v>
      </c>
      <c r="AG19" s="5" t="s">
        <v>122</v>
      </c>
      <c r="AH19" s="8">
        <v>602110727</v>
      </c>
      <c r="AI19" s="5" t="s">
        <v>128</v>
      </c>
      <c r="AJ19" s="5" t="s">
        <v>124</v>
      </c>
      <c r="AK19" s="5" t="s">
        <v>107</v>
      </c>
      <c r="AL19" s="5" t="s">
        <v>129</v>
      </c>
      <c r="AM19" s="10">
        <v>1</v>
      </c>
      <c r="AN19" s="5" t="s">
        <v>74</v>
      </c>
      <c r="AO19" s="5" t="s">
        <v>129</v>
      </c>
      <c r="AP19" s="5" t="s">
        <v>73</v>
      </c>
      <c r="AQ19" s="5" t="s">
        <v>250</v>
      </c>
      <c r="AR19" s="9">
        <v>3.6949999999999998</v>
      </c>
      <c r="AS19" s="9">
        <v>3.1619999999999999</v>
      </c>
      <c r="AT19" s="9">
        <v>2.7389999999999999</v>
      </c>
      <c r="AU19" s="9">
        <v>1.762</v>
      </c>
      <c r="AV19" s="9">
        <v>0.69699999999999995</v>
      </c>
      <c r="AW19" s="9">
        <v>0.252</v>
      </c>
      <c r="AX19" s="9">
        <v>0.19</v>
      </c>
      <c r="AY19" s="9">
        <v>0.20599999999999999</v>
      </c>
      <c r="AZ19" s="9">
        <v>0.55900000000000005</v>
      </c>
      <c r="BA19" s="9">
        <v>1.6359999999999999</v>
      </c>
      <c r="BB19" s="9">
        <v>2.1019999999999999</v>
      </c>
      <c r="BC19" s="9">
        <v>2.262</v>
      </c>
      <c r="BD19" s="23">
        <v>19.262</v>
      </c>
      <c r="BE19" s="23">
        <v>19.262</v>
      </c>
      <c r="BF19" s="23">
        <v>19.262</v>
      </c>
      <c r="BG19" s="22">
        <f t="shared" si="0"/>
        <v>57.786000000000001</v>
      </c>
    </row>
    <row r="20" spans="1:59" x14ac:dyDescent="0.25">
      <c r="A20" s="5" t="s">
        <v>108</v>
      </c>
      <c r="B20" s="7" t="s">
        <v>109</v>
      </c>
      <c r="C20" s="7" t="s">
        <v>110</v>
      </c>
      <c r="D20" s="5" t="s">
        <v>111</v>
      </c>
      <c r="E20" s="5">
        <v>1001</v>
      </c>
      <c r="F20" s="4"/>
      <c r="G20" s="5" t="s">
        <v>77</v>
      </c>
      <c r="H20" s="5">
        <v>37913</v>
      </c>
      <c r="I20" s="4"/>
      <c r="J20" s="5" t="s">
        <v>112</v>
      </c>
      <c r="K20" s="5" t="s">
        <v>113</v>
      </c>
      <c r="L20" s="5" t="s">
        <v>114</v>
      </c>
      <c r="M20" s="8">
        <v>384750840</v>
      </c>
      <c r="N20" s="5" t="s">
        <v>115</v>
      </c>
      <c r="O20" s="5">
        <v>30889</v>
      </c>
      <c r="P20" s="5" t="s">
        <v>132</v>
      </c>
      <c r="Q20" s="5" t="s">
        <v>54</v>
      </c>
      <c r="R20" s="5">
        <v>1001</v>
      </c>
      <c r="S20" s="4"/>
      <c r="T20" s="5" t="s">
        <v>77</v>
      </c>
      <c r="U20" s="5">
        <v>37901</v>
      </c>
      <c r="V20" s="5" t="s">
        <v>63</v>
      </c>
      <c r="W20" s="7" t="s">
        <v>133</v>
      </c>
      <c r="X20" s="5" t="s">
        <v>134</v>
      </c>
      <c r="Y20" s="4"/>
      <c r="Z20" s="4"/>
      <c r="AA20" s="5" t="s">
        <v>108</v>
      </c>
      <c r="AB20" s="5" t="s">
        <v>119</v>
      </c>
      <c r="AC20" s="5" t="s">
        <v>77</v>
      </c>
      <c r="AD20" s="5">
        <v>37913</v>
      </c>
      <c r="AE20" s="5" t="s">
        <v>120</v>
      </c>
      <c r="AF20" s="5" t="s">
        <v>121</v>
      </c>
      <c r="AG20" s="5" t="s">
        <v>122</v>
      </c>
      <c r="AH20" s="8">
        <v>602110727</v>
      </c>
      <c r="AI20" s="5" t="s">
        <v>123</v>
      </c>
      <c r="AJ20" s="5" t="s">
        <v>124</v>
      </c>
      <c r="AK20" s="5" t="s">
        <v>107</v>
      </c>
      <c r="AL20" s="5" t="s">
        <v>72</v>
      </c>
      <c r="AM20" s="10">
        <v>1</v>
      </c>
      <c r="AN20" s="5" t="s">
        <v>74</v>
      </c>
      <c r="AO20" s="5" t="s">
        <v>72</v>
      </c>
      <c r="AP20" s="5" t="s">
        <v>73</v>
      </c>
      <c r="AQ20" s="5" t="s">
        <v>250</v>
      </c>
      <c r="AR20" s="9">
        <v>0.82399999999999995</v>
      </c>
      <c r="AS20" s="9">
        <v>0.71</v>
      </c>
      <c r="AT20" s="9">
        <v>0.61899999999999999</v>
      </c>
      <c r="AU20" s="9">
        <v>0.41899999999999998</v>
      </c>
      <c r="AV20" s="9">
        <v>0.245</v>
      </c>
      <c r="AW20" s="9">
        <v>0.15</v>
      </c>
      <c r="AX20" s="9">
        <v>0.121</v>
      </c>
      <c r="AY20" s="9">
        <v>0.13</v>
      </c>
      <c r="AZ20" s="9">
        <v>0.217</v>
      </c>
      <c r="BA20" s="9">
        <v>0.39600000000000002</v>
      </c>
      <c r="BB20" s="9">
        <v>0.67800000000000005</v>
      </c>
      <c r="BC20" s="9">
        <v>0.877</v>
      </c>
      <c r="BD20" s="23">
        <v>5.3860000000000001</v>
      </c>
      <c r="BE20" s="23">
        <v>5.3860000000000001</v>
      </c>
      <c r="BF20" s="23">
        <v>5.3860000000000001</v>
      </c>
      <c r="BG20" s="22">
        <f t="shared" si="0"/>
        <v>16.158000000000001</v>
      </c>
    </row>
    <row r="21" spans="1:59" x14ac:dyDescent="0.25">
      <c r="A21" s="5" t="s">
        <v>135</v>
      </c>
      <c r="B21" s="7" t="s">
        <v>136</v>
      </c>
      <c r="C21" s="7" t="s">
        <v>137</v>
      </c>
      <c r="D21" s="5" t="s">
        <v>138</v>
      </c>
      <c r="E21" s="5">
        <v>811</v>
      </c>
      <c r="F21" s="4"/>
      <c r="G21" s="5" t="s">
        <v>77</v>
      </c>
      <c r="H21" s="5">
        <v>37901</v>
      </c>
      <c r="I21" s="4"/>
      <c r="J21" s="5" t="s">
        <v>139</v>
      </c>
      <c r="K21" s="5" t="s">
        <v>140</v>
      </c>
      <c r="L21" s="5" t="s">
        <v>114</v>
      </c>
      <c r="M21" s="8">
        <v>702240771</v>
      </c>
      <c r="N21" s="5" t="s">
        <v>141</v>
      </c>
      <c r="O21" s="5">
        <v>10702</v>
      </c>
      <c r="P21" s="5" t="s">
        <v>142</v>
      </c>
      <c r="Q21" s="5" t="s">
        <v>143</v>
      </c>
      <c r="R21" s="5">
        <v>225</v>
      </c>
      <c r="S21" s="4"/>
      <c r="T21" s="5" t="s">
        <v>77</v>
      </c>
      <c r="U21" s="5">
        <v>37901</v>
      </c>
      <c r="V21" s="5" t="s">
        <v>63</v>
      </c>
      <c r="W21" s="7" t="s">
        <v>144</v>
      </c>
      <c r="X21" s="5" t="s">
        <v>65</v>
      </c>
      <c r="Y21" s="4"/>
      <c r="Z21" s="4"/>
      <c r="AA21" s="5" t="s">
        <v>135</v>
      </c>
      <c r="AB21" s="5" t="s">
        <v>145</v>
      </c>
      <c r="AC21" s="5" t="s">
        <v>77</v>
      </c>
      <c r="AD21" s="5">
        <v>37901</v>
      </c>
      <c r="AE21" s="5" t="s">
        <v>146</v>
      </c>
      <c r="AF21" s="5" t="s">
        <v>147</v>
      </c>
      <c r="AG21" s="5" t="s">
        <v>148</v>
      </c>
      <c r="AH21" s="8">
        <v>384721846</v>
      </c>
      <c r="AI21" s="5" t="s">
        <v>149</v>
      </c>
      <c r="AJ21" s="5" t="s">
        <v>150</v>
      </c>
      <c r="AK21" s="5" t="s">
        <v>107</v>
      </c>
      <c r="AL21" s="5" t="s">
        <v>129</v>
      </c>
      <c r="AM21" s="10">
        <v>1</v>
      </c>
      <c r="AN21" s="5" t="s">
        <v>74</v>
      </c>
      <c r="AO21" s="5" t="s">
        <v>129</v>
      </c>
      <c r="AP21" s="5" t="s">
        <v>73</v>
      </c>
      <c r="AQ21" s="5" t="s">
        <v>250</v>
      </c>
      <c r="AR21" s="9">
        <v>3.3347000000000002E-2</v>
      </c>
      <c r="AS21" s="9">
        <v>2.9770000000000001E-2</v>
      </c>
      <c r="AT21" s="9">
        <v>2.5302999999999999E-2</v>
      </c>
      <c r="AU21" s="9">
        <v>1.6282000000000001E-2</v>
      </c>
      <c r="AV21" s="9">
        <v>9.6080000000000002E-3</v>
      </c>
      <c r="AW21" s="9">
        <v>7.0899999999999999E-3</v>
      </c>
      <c r="AX21" s="9">
        <v>6.5050000000000004E-3</v>
      </c>
      <c r="AY21" s="9">
        <v>6.5430000000000002E-3</v>
      </c>
      <c r="AZ21" s="9">
        <v>9.358E-3</v>
      </c>
      <c r="BA21" s="9">
        <v>1.6265999999999999E-2</v>
      </c>
      <c r="BB21" s="9">
        <v>2.3928000000000001E-2</v>
      </c>
      <c r="BC21" s="9">
        <v>0.23360300000000001</v>
      </c>
      <c r="BD21" s="23">
        <v>0.417603</v>
      </c>
      <c r="BE21" s="23">
        <v>0.417603</v>
      </c>
      <c r="BF21" s="23">
        <v>0.417603</v>
      </c>
      <c r="BG21" s="22">
        <f t="shared" si="0"/>
        <v>1.2528090000000001</v>
      </c>
    </row>
    <row r="22" spans="1:59" x14ac:dyDescent="0.25">
      <c r="A22" s="5" t="s">
        <v>135</v>
      </c>
      <c r="B22" s="7" t="s">
        <v>136</v>
      </c>
      <c r="C22" s="7" t="s">
        <v>137</v>
      </c>
      <c r="D22" s="5" t="s">
        <v>138</v>
      </c>
      <c r="E22" s="5">
        <v>811</v>
      </c>
      <c r="F22" s="4"/>
      <c r="G22" s="5" t="s">
        <v>77</v>
      </c>
      <c r="H22" s="5">
        <v>37901</v>
      </c>
      <c r="I22" s="4"/>
      <c r="J22" s="5" t="s">
        <v>139</v>
      </c>
      <c r="K22" s="5" t="s">
        <v>140</v>
      </c>
      <c r="L22" s="5" t="s">
        <v>114</v>
      </c>
      <c r="M22" s="8">
        <v>702240771</v>
      </c>
      <c r="N22" s="5" t="s">
        <v>141</v>
      </c>
      <c r="O22" s="5">
        <v>10704</v>
      </c>
      <c r="P22" s="5" t="s">
        <v>151</v>
      </c>
      <c r="Q22" s="5" t="s">
        <v>143</v>
      </c>
      <c r="R22" s="5">
        <v>225</v>
      </c>
      <c r="S22" s="4"/>
      <c r="T22" s="5" t="s">
        <v>77</v>
      </c>
      <c r="U22" s="5">
        <v>37901</v>
      </c>
      <c r="V22" s="5" t="s">
        <v>63</v>
      </c>
      <c r="W22" s="7" t="s">
        <v>152</v>
      </c>
      <c r="X22" s="5" t="s">
        <v>65</v>
      </c>
      <c r="Y22" s="4"/>
      <c r="Z22" s="4"/>
      <c r="AA22" s="5" t="s">
        <v>135</v>
      </c>
      <c r="AB22" s="5" t="s">
        <v>145</v>
      </c>
      <c r="AC22" s="5" t="s">
        <v>77</v>
      </c>
      <c r="AD22" s="5">
        <v>37901</v>
      </c>
      <c r="AE22" s="5" t="s">
        <v>146</v>
      </c>
      <c r="AF22" s="5" t="s">
        <v>147</v>
      </c>
      <c r="AG22" s="5" t="s">
        <v>148</v>
      </c>
      <c r="AH22" s="8">
        <v>384721846</v>
      </c>
      <c r="AI22" s="5" t="s">
        <v>149</v>
      </c>
      <c r="AJ22" s="5" t="s">
        <v>150</v>
      </c>
      <c r="AK22" s="5" t="s">
        <v>107</v>
      </c>
      <c r="AL22" s="5" t="s">
        <v>129</v>
      </c>
      <c r="AM22" s="10">
        <v>1</v>
      </c>
      <c r="AN22" s="5" t="s">
        <v>74</v>
      </c>
      <c r="AO22" s="5" t="s">
        <v>129</v>
      </c>
      <c r="AP22" s="5" t="s">
        <v>73</v>
      </c>
      <c r="AQ22" s="5" t="s">
        <v>250</v>
      </c>
      <c r="AR22" s="9">
        <v>3.9870000000000001E-3</v>
      </c>
      <c r="AS22" s="9">
        <v>3.5590000000000001E-3</v>
      </c>
      <c r="AT22" s="9">
        <v>3.0249999999999999E-3</v>
      </c>
      <c r="AU22" s="9">
        <v>1.9469999999999999E-3</v>
      </c>
      <c r="AV22" s="9">
        <v>1.1490000000000001E-3</v>
      </c>
      <c r="AW22" s="9">
        <v>8.4800000000000001E-4</v>
      </c>
      <c r="AX22" s="9">
        <v>7.7800000000000005E-4</v>
      </c>
      <c r="AY22" s="9">
        <v>7.8200000000000003E-4</v>
      </c>
      <c r="AZ22" s="9">
        <v>1.119E-3</v>
      </c>
      <c r="BA22" s="9">
        <v>1.9449999999999999E-3</v>
      </c>
      <c r="BB22" s="9">
        <v>2.8609999999999998E-3</v>
      </c>
      <c r="BC22" s="9">
        <v>2.8019999999999998E-3</v>
      </c>
      <c r="BD22" s="23">
        <v>2.4802000000000001E-2</v>
      </c>
      <c r="BE22" s="23">
        <v>2.4802000000000001E-2</v>
      </c>
      <c r="BF22" s="23">
        <v>2.4802000000000001E-2</v>
      </c>
      <c r="BG22" s="22">
        <f t="shared" si="0"/>
        <v>7.4406E-2</v>
      </c>
    </row>
    <row r="23" spans="1:59" x14ac:dyDescent="0.25">
      <c r="A23" s="5" t="s">
        <v>135</v>
      </c>
      <c r="B23" s="7" t="s">
        <v>136</v>
      </c>
      <c r="C23" s="7" t="s">
        <v>137</v>
      </c>
      <c r="D23" s="5" t="s">
        <v>138</v>
      </c>
      <c r="E23" s="5">
        <v>811</v>
      </c>
      <c r="F23" s="4"/>
      <c r="G23" s="5" t="s">
        <v>77</v>
      </c>
      <c r="H23" s="5">
        <v>37901</v>
      </c>
      <c r="I23" s="4"/>
      <c r="J23" s="5" t="s">
        <v>139</v>
      </c>
      <c r="K23" s="5" t="s">
        <v>140</v>
      </c>
      <c r="L23" s="5" t="s">
        <v>114</v>
      </c>
      <c r="M23" s="8">
        <v>702240771</v>
      </c>
      <c r="N23" s="5" t="s">
        <v>141</v>
      </c>
      <c r="O23" s="5">
        <v>14990</v>
      </c>
      <c r="P23" s="5" t="s">
        <v>153</v>
      </c>
      <c r="Q23" s="5" t="s">
        <v>138</v>
      </c>
      <c r="R23" s="5">
        <v>811</v>
      </c>
      <c r="S23" s="4"/>
      <c r="T23" s="5" t="s">
        <v>77</v>
      </c>
      <c r="U23" s="5">
        <v>37901</v>
      </c>
      <c r="V23" s="5" t="s">
        <v>63</v>
      </c>
      <c r="W23" s="7" t="s">
        <v>154</v>
      </c>
      <c r="X23" s="5" t="s">
        <v>83</v>
      </c>
      <c r="Y23" s="4"/>
      <c r="Z23" s="4"/>
      <c r="AA23" s="5" t="s">
        <v>135</v>
      </c>
      <c r="AB23" s="5" t="s">
        <v>145</v>
      </c>
      <c r="AC23" s="5" t="s">
        <v>77</v>
      </c>
      <c r="AD23" s="5">
        <v>37901</v>
      </c>
      <c r="AE23" s="5" t="s">
        <v>146</v>
      </c>
      <c r="AF23" s="5" t="s">
        <v>147</v>
      </c>
      <c r="AG23" s="5" t="s">
        <v>148</v>
      </c>
      <c r="AH23" s="8">
        <v>384721846</v>
      </c>
      <c r="AI23" s="5" t="s">
        <v>149</v>
      </c>
      <c r="AJ23" s="5" t="s">
        <v>150</v>
      </c>
      <c r="AK23" s="5" t="s">
        <v>107</v>
      </c>
      <c r="AL23" s="5" t="s">
        <v>72</v>
      </c>
      <c r="AM23" s="10">
        <v>1</v>
      </c>
      <c r="AN23" s="5" t="s">
        <v>74</v>
      </c>
      <c r="AO23" s="5" t="s">
        <v>72</v>
      </c>
      <c r="AP23" s="5" t="s">
        <v>73</v>
      </c>
      <c r="AQ23" s="5" t="s">
        <v>250</v>
      </c>
      <c r="AR23" s="9">
        <v>14.696177</v>
      </c>
      <c r="AS23" s="9">
        <v>13.094726</v>
      </c>
      <c r="AT23" s="9">
        <v>10.988106</v>
      </c>
      <c r="AU23" s="9">
        <v>6.0797429999999997</v>
      </c>
      <c r="AV23" s="9">
        <v>2.4362949999999999</v>
      </c>
      <c r="AW23" s="9">
        <v>1.365435</v>
      </c>
      <c r="AX23" s="9">
        <v>1.085194</v>
      </c>
      <c r="AY23" s="9">
        <v>1.1017939999999999</v>
      </c>
      <c r="AZ23" s="9">
        <v>2.341901</v>
      </c>
      <c r="BA23" s="9">
        <v>5.9048590000000001</v>
      </c>
      <c r="BB23" s="9">
        <v>12.204466</v>
      </c>
      <c r="BC23" s="9">
        <v>16.265943</v>
      </c>
      <c r="BD23" s="23">
        <v>87.564639</v>
      </c>
      <c r="BE23" s="23">
        <v>87.564639</v>
      </c>
      <c r="BF23" s="23">
        <v>87.564639</v>
      </c>
      <c r="BG23" s="22">
        <f t="shared" si="0"/>
        <v>262.693917</v>
      </c>
    </row>
    <row r="24" spans="1:59" x14ac:dyDescent="0.25">
      <c r="A24" s="5" t="s">
        <v>155</v>
      </c>
      <c r="B24" s="7" t="s">
        <v>156</v>
      </c>
      <c r="C24" s="7" t="s">
        <v>157</v>
      </c>
      <c r="D24" s="5" t="s">
        <v>158</v>
      </c>
      <c r="E24" s="5">
        <v>375</v>
      </c>
      <c r="F24" s="4"/>
      <c r="G24" s="5" t="s">
        <v>77</v>
      </c>
      <c r="H24" s="5">
        <v>37901</v>
      </c>
      <c r="I24" s="4"/>
      <c r="J24" s="5" t="s">
        <v>159</v>
      </c>
      <c r="K24" s="5" t="s">
        <v>160</v>
      </c>
      <c r="L24" s="5" t="s">
        <v>161</v>
      </c>
      <c r="M24" s="8">
        <v>384723872</v>
      </c>
      <c r="N24" s="5" t="s">
        <v>162</v>
      </c>
      <c r="O24" s="5">
        <v>10692</v>
      </c>
      <c r="P24" s="5" t="s">
        <v>163</v>
      </c>
      <c r="Q24" s="5" t="s">
        <v>158</v>
      </c>
      <c r="R24" s="5">
        <v>349</v>
      </c>
      <c r="S24" s="4"/>
      <c r="T24" s="5" t="s">
        <v>77</v>
      </c>
      <c r="U24" s="5">
        <v>37901</v>
      </c>
      <c r="V24" s="5" t="s">
        <v>63</v>
      </c>
      <c r="W24" s="7" t="s">
        <v>164</v>
      </c>
      <c r="X24" s="5" t="s">
        <v>83</v>
      </c>
      <c r="Y24" s="4"/>
      <c r="Z24" s="4"/>
      <c r="AA24" s="5" t="s">
        <v>155</v>
      </c>
      <c r="AB24" s="5" t="s">
        <v>165</v>
      </c>
      <c r="AC24" s="5" t="s">
        <v>77</v>
      </c>
      <c r="AD24" s="5">
        <v>37901</v>
      </c>
      <c r="AE24" s="5" t="s">
        <v>166</v>
      </c>
      <c r="AF24" s="5" t="s">
        <v>167</v>
      </c>
      <c r="AG24" s="5" t="s">
        <v>69</v>
      </c>
      <c r="AH24" s="8">
        <v>384722392</v>
      </c>
      <c r="AI24" s="5" t="s">
        <v>168</v>
      </c>
      <c r="AJ24" s="5" t="s">
        <v>169</v>
      </c>
      <c r="AK24" s="5" t="s">
        <v>107</v>
      </c>
      <c r="AL24" s="5" t="s">
        <v>72</v>
      </c>
      <c r="AM24" s="10">
        <v>1</v>
      </c>
      <c r="AN24" s="5" t="s">
        <v>74</v>
      </c>
      <c r="AO24" s="5" t="s">
        <v>72</v>
      </c>
      <c r="AP24" s="5" t="s">
        <v>73</v>
      </c>
      <c r="AQ24" s="5" t="s">
        <v>250</v>
      </c>
      <c r="AR24" s="9">
        <v>35.101948</v>
      </c>
      <c r="AS24" s="9">
        <v>31.27683</v>
      </c>
      <c r="AT24" s="9">
        <v>26.244978</v>
      </c>
      <c r="AU24" s="9">
        <v>14.521501000000001</v>
      </c>
      <c r="AV24" s="9">
        <v>5.81907</v>
      </c>
      <c r="AW24" s="9">
        <v>3.261282</v>
      </c>
      <c r="AX24" s="9">
        <v>2.5920299999999998</v>
      </c>
      <c r="AY24" s="9">
        <v>2.631472</v>
      </c>
      <c r="AZ24" s="9">
        <v>5.5935360000000003</v>
      </c>
      <c r="BA24" s="9">
        <v>14.103778</v>
      </c>
      <c r="BB24" s="9">
        <v>24.456123000000002</v>
      </c>
      <c r="BC24" s="9">
        <v>26.984423</v>
      </c>
      <c r="BD24" s="23">
        <v>192.58697100000001</v>
      </c>
      <c r="BE24" s="23">
        <v>192.58697100000001</v>
      </c>
      <c r="BF24" s="23">
        <v>192.58697100000001</v>
      </c>
      <c r="BG24" s="22">
        <f t="shared" si="0"/>
        <v>577.76091300000007</v>
      </c>
    </row>
    <row r="25" spans="1:59" x14ac:dyDescent="0.25">
      <c r="A25" s="5" t="s">
        <v>170</v>
      </c>
      <c r="B25" s="7" t="s">
        <v>171</v>
      </c>
      <c r="C25" s="6"/>
      <c r="D25" s="5" t="s">
        <v>172</v>
      </c>
      <c r="E25" s="5">
        <v>296</v>
      </c>
      <c r="F25" s="4"/>
      <c r="G25" s="5" t="s">
        <v>77</v>
      </c>
      <c r="H25" s="5">
        <v>37901</v>
      </c>
      <c r="I25" s="4"/>
      <c r="J25" s="5" t="s">
        <v>173</v>
      </c>
      <c r="K25" s="5" t="s">
        <v>174</v>
      </c>
      <c r="L25" s="5" t="s">
        <v>175</v>
      </c>
      <c r="M25" s="8">
        <v>384724630</v>
      </c>
      <c r="N25" s="5" t="s">
        <v>176</v>
      </c>
      <c r="O25" s="5">
        <v>10691</v>
      </c>
      <c r="P25" s="5" t="s">
        <v>177</v>
      </c>
      <c r="Q25" s="5" t="s">
        <v>178</v>
      </c>
      <c r="R25" s="5">
        <v>65</v>
      </c>
      <c r="S25" s="4"/>
      <c r="T25" s="5" t="s">
        <v>77</v>
      </c>
      <c r="U25" s="5">
        <v>37901</v>
      </c>
      <c r="V25" s="5" t="s">
        <v>63</v>
      </c>
      <c r="W25" s="7" t="s">
        <v>179</v>
      </c>
      <c r="X25" s="5" t="s">
        <v>79</v>
      </c>
      <c r="Y25" s="4"/>
      <c r="Z25" s="4"/>
      <c r="AA25" s="5" t="s">
        <v>170</v>
      </c>
      <c r="AB25" s="5" t="s">
        <v>180</v>
      </c>
      <c r="AC25" s="5" t="s">
        <v>77</v>
      </c>
      <c r="AD25" s="5">
        <v>37901</v>
      </c>
      <c r="AE25" s="5" t="s">
        <v>173</v>
      </c>
      <c r="AF25" s="5" t="s">
        <v>174</v>
      </c>
      <c r="AG25" s="5" t="s">
        <v>175</v>
      </c>
      <c r="AH25" s="8">
        <v>384724630</v>
      </c>
      <c r="AI25" s="5" t="s">
        <v>176</v>
      </c>
      <c r="AJ25" s="5" t="s">
        <v>181</v>
      </c>
      <c r="AK25" s="5" t="s">
        <v>107</v>
      </c>
      <c r="AL25" s="5" t="s">
        <v>72</v>
      </c>
      <c r="AM25" s="10">
        <v>1</v>
      </c>
      <c r="AN25" s="5" t="s">
        <v>74</v>
      </c>
      <c r="AO25" s="5" t="s">
        <v>72</v>
      </c>
      <c r="AP25" s="5" t="s">
        <v>73</v>
      </c>
      <c r="AQ25" s="5" t="s">
        <v>250</v>
      </c>
      <c r="AR25" s="9">
        <v>9.4990889999999997</v>
      </c>
      <c r="AS25" s="9">
        <v>8.4639810000000004</v>
      </c>
      <c r="AT25" s="9">
        <v>7.2749829999999998</v>
      </c>
      <c r="AU25" s="9">
        <v>4.6800050000000004</v>
      </c>
      <c r="AV25" s="9">
        <v>1.8490139999999999</v>
      </c>
      <c r="AW25" s="9">
        <v>0.670547</v>
      </c>
      <c r="AX25" s="9">
        <v>0.50453400000000004</v>
      </c>
      <c r="AY25" s="9">
        <v>0.54493199999999997</v>
      </c>
      <c r="AZ25" s="9">
        <v>1.4832430000000001</v>
      </c>
      <c r="BA25" s="9">
        <v>4.3460660000000004</v>
      </c>
      <c r="BB25" s="9">
        <v>7.1443479999999999</v>
      </c>
      <c r="BC25" s="9">
        <v>9.0324849999999994</v>
      </c>
      <c r="BD25" s="23">
        <v>55.493226999999997</v>
      </c>
      <c r="BE25" s="23">
        <v>55.493226999999997</v>
      </c>
      <c r="BF25" s="23">
        <v>55.493226999999997</v>
      </c>
      <c r="BG25" s="22">
        <f t="shared" si="0"/>
        <v>166.479681</v>
      </c>
    </row>
    <row r="26" spans="1:59" x14ac:dyDescent="0.25">
      <c r="A26" s="5" t="s">
        <v>170</v>
      </c>
      <c r="B26" s="7" t="s">
        <v>171</v>
      </c>
      <c r="C26" s="6"/>
      <c r="D26" s="5" t="s">
        <v>172</v>
      </c>
      <c r="E26" s="5">
        <v>296</v>
      </c>
      <c r="F26" s="4"/>
      <c r="G26" s="5" t="s">
        <v>77</v>
      </c>
      <c r="H26" s="5">
        <v>37901</v>
      </c>
      <c r="I26" s="4"/>
      <c r="J26" s="5" t="s">
        <v>173</v>
      </c>
      <c r="K26" s="5" t="s">
        <v>174</v>
      </c>
      <c r="L26" s="5" t="s">
        <v>175</v>
      </c>
      <c r="M26" s="8">
        <v>384724630</v>
      </c>
      <c r="N26" s="5" t="s">
        <v>176</v>
      </c>
      <c r="O26" s="5">
        <v>11997</v>
      </c>
      <c r="P26" s="5" t="s">
        <v>182</v>
      </c>
      <c r="Q26" s="5" t="s">
        <v>172</v>
      </c>
      <c r="R26" s="5">
        <v>296</v>
      </c>
      <c r="S26" s="4"/>
      <c r="T26" s="5" t="s">
        <v>77</v>
      </c>
      <c r="U26" s="5">
        <v>37901</v>
      </c>
      <c r="V26" s="5" t="s">
        <v>63</v>
      </c>
      <c r="W26" s="7" t="s">
        <v>183</v>
      </c>
      <c r="X26" s="5" t="s">
        <v>83</v>
      </c>
      <c r="Y26" s="4"/>
      <c r="Z26" s="4"/>
      <c r="AA26" s="5" t="s">
        <v>170</v>
      </c>
      <c r="AB26" s="5" t="s">
        <v>180</v>
      </c>
      <c r="AC26" s="5" t="s">
        <v>77</v>
      </c>
      <c r="AD26" s="5">
        <v>37901</v>
      </c>
      <c r="AE26" s="5" t="s">
        <v>173</v>
      </c>
      <c r="AF26" s="5" t="s">
        <v>174</v>
      </c>
      <c r="AG26" s="5" t="s">
        <v>175</v>
      </c>
      <c r="AH26" s="8">
        <v>384724630</v>
      </c>
      <c r="AI26" s="5" t="s">
        <v>176</v>
      </c>
      <c r="AJ26" s="5" t="s">
        <v>181</v>
      </c>
      <c r="AK26" s="5" t="s">
        <v>107</v>
      </c>
      <c r="AL26" s="5" t="s">
        <v>72</v>
      </c>
      <c r="AM26" s="10">
        <v>1</v>
      </c>
      <c r="AN26" s="5" t="s">
        <v>74</v>
      </c>
      <c r="AO26" s="5" t="s">
        <v>72</v>
      </c>
      <c r="AP26" s="5" t="s">
        <v>73</v>
      </c>
      <c r="AQ26" s="5" t="s">
        <v>250</v>
      </c>
      <c r="AR26" s="9">
        <v>50.908304999999999</v>
      </c>
      <c r="AS26" s="9">
        <v>45.360863000000002</v>
      </c>
      <c r="AT26" s="9">
        <v>38.063397999999999</v>
      </c>
      <c r="AU26" s="9">
        <v>21.060424000000001</v>
      </c>
      <c r="AV26" s="9">
        <v>8.4395530000000001</v>
      </c>
      <c r="AW26" s="9">
        <v>4.729781</v>
      </c>
      <c r="AX26" s="9">
        <v>3.759185</v>
      </c>
      <c r="AY26" s="9">
        <v>3.8166470000000001</v>
      </c>
      <c r="AZ26" s="9">
        <v>8.1124430000000007</v>
      </c>
      <c r="BA26" s="9">
        <v>20.454725</v>
      </c>
      <c r="BB26" s="9">
        <v>43.825513999999998</v>
      </c>
      <c r="BC26" s="9">
        <v>52.070149999999998</v>
      </c>
      <c r="BD26" s="23">
        <v>300.60098799999997</v>
      </c>
      <c r="BE26" s="23">
        <v>300.60098799999997</v>
      </c>
      <c r="BF26" s="23">
        <v>300.60098799999997</v>
      </c>
      <c r="BG26" s="22">
        <f t="shared" si="0"/>
        <v>901.80296399999997</v>
      </c>
    </row>
    <row r="27" spans="1:59" x14ac:dyDescent="0.25">
      <c r="A27" s="5" t="s">
        <v>184</v>
      </c>
      <c r="B27" s="7" t="s">
        <v>185</v>
      </c>
      <c r="C27" s="6"/>
      <c r="D27" s="5" t="s">
        <v>186</v>
      </c>
      <c r="E27" s="5">
        <v>183</v>
      </c>
      <c r="F27" s="4"/>
      <c r="G27" s="5" t="s">
        <v>77</v>
      </c>
      <c r="H27" s="5">
        <v>37901</v>
      </c>
      <c r="I27" s="4"/>
      <c r="J27" s="5" t="s">
        <v>187</v>
      </c>
      <c r="K27" s="5" t="s">
        <v>188</v>
      </c>
      <c r="L27" s="5" t="s">
        <v>161</v>
      </c>
      <c r="M27" s="8">
        <v>384722409</v>
      </c>
      <c r="N27" s="5" t="s">
        <v>189</v>
      </c>
      <c r="O27" s="5">
        <v>10688</v>
      </c>
      <c r="P27" s="5" t="s">
        <v>190</v>
      </c>
      <c r="Q27" s="5" t="s">
        <v>186</v>
      </c>
      <c r="R27" s="5">
        <v>183</v>
      </c>
      <c r="S27" s="4"/>
      <c r="T27" s="5" t="s">
        <v>77</v>
      </c>
      <c r="U27" s="5">
        <v>37901</v>
      </c>
      <c r="V27" s="5" t="s">
        <v>63</v>
      </c>
      <c r="W27" s="7" t="s">
        <v>191</v>
      </c>
      <c r="X27" s="5" t="s">
        <v>83</v>
      </c>
      <c r="Y27" s="4"/>
      <c r="Z27" s="4"/>
      <c r="AA27" s="5" t="s">
        <v>184</v>
      </c>
      <c r="AB27" s="5" t="s">
        <v>192</v>
      </c>
      <c r="AC27" s="5" t="s">
        <v>77</v>
      </c>
      <c r="AD27" s="5">
        <v>37901</v>
      </c>
      <c r="AE27" s="5" t="s">
        <v>193</v>
      </c>
      <c r="AF27" s="5" t="s">
        <v>194</v>
      </c>
      <c r="AG27" s="5" t="s">
        <v>69</v>
      </c>
      <c r="AH27" s="8">
        <v>384722409</v>
      </c>
      <c r="AI27" s="5" t="s">
        <v>195</v>
      </c>
      <c r="AJ27" s="5" t="s">
        <v>196</v>
      </c>
      <c r="AK27" s="5" t="s">
        <v>107</v>
      </c>
      <c r="AL27" s="5" t="s">
        <v>72</v>
      </c>
      <c r="AM27" s="10">
        <v>1</v>
      </c>
      <c r="AN27" s="5" t="s">
        <v>74</v>
      </c>
      <c r="AO27" s="5" t="s">
        <v>72</v>
      </c>
      <c r="AP27" s="5" t="s">
        <v>73</v>
      </c>
      <c r="AQ27" s="5" t="s">
        <v>250</v>
      </c>
      <c r="AR27" s="9">
        <v>24.151088999999999</v>
      </c>
      <c r="AS27" s="9">
        <v>21.519399</v>
      </c>
      <c r="AT27" s="9">
        <v>18.057323</v>
      </c>
      <c r="AU27" s="9">
        <v>9.9912030000000005</v>
      </c>
      <c r="AV27" s="9">
        <v>4.0037159999999998</v>
      </c>
      <c r="AW27" s="9">
        <v>2.243814</v>
      </c>
      <c r="AX27" s="9">
        <v>1.783377</v>
      </c>
      <c r="AY27" s="9">
        <v>1.8105869999999999</v>
      </c>
      <c r="AZ27" s="9">
        <v>3.8485649999999998</v>
      </c>
      <c r="BA27" s="9">
        <v>9.7037370000000003</v>
      </c>
      <c r="BB27" s="9">
        <v>15.286861</v>
      </c>
      <c r="BC27" s="9">
        <v>20.135047</v>
      </c>
      <c r="BD27" s="23">
        <v>132.534718</v>
      </c>
      <c r="BE27" s="23">
        <v>132.534718</v>
      </c>
      <c r="BF27" s="23">
        <v>132.534718</v>
      </c>
      <c r="BG27" s="22">
        <f t="shared" si="0"/>
        <v>397.60415399999999</v>
      </c>
    </row>
    <row r="28" spans="1:59" x14ac:dyDescent="0.25">
      <c r="A28" s="5" t="s">
        <v>184</v>
      </c>
      <c r="B28" s="7" t="s">
        <v>185</v>
      </c>
      <c r="C28" s="6"/>
      <c r="D28" s="5" t="s">
        <v>186</v>
      </c>
      <c r="E28" s="5">
        <v>183</v>
      </c>
      <c r="F28" s="4"/>
      <c r="G28" s="5" t="s">
        <v>77</v>
      </c>
      <c r="H28" s="5">
        <v>37901</v>
      </c>
      <c r="I28" s="4"/>
      <c r="J28" s="5" t="s">
        <v>187</v>
      </c>
      <c r="K28" s="5" t="s">
        <v>188</v>
      </c>
      <c r="L28" s="5" t="s">
        <v>161</v>
      </c>
      <c r="M28" s="8">
        <v>384722409</v>
      </c>
      <c r="N28" s="5" t="s">
        <v>189</v>
      </c>
      <c r="O28" s="5">
        <v>10689</v>
      </c>
      <c r="P28" s="5" t="s">
        <v>190</v>
      </c>
      <c r="Q28" s="5" t="s">
        <v>197</v>
      </c>
      <c r="R28" s="5">
        <v>192</v>
      </c>
      <c r="S28" s="4"/>
      <c r="T28" s="5" t="s">
        <v>77</v>
      </c>
      <c r="U28" s="5">
        <v>37901</v>
      </c>
      <c r="V28" s="5" t="s">
        <v>63</v>
      </c>
      <c r="W28" s="7" t="s">
        <v>198</v>
      </c>
      <c r="X28" s="5" t="s">
        <v>83</v>
      </c>
      <c r="Y28" s="4"/>
      <c r="Z28" s="4"/>
      <c r="AA28" s="5" t="s">
        <v>184</v>
      </c>
      <c r="AB28" s="5" t="s">
        <v>192</v>
      </c>
      <c r="AC28" s="5" t="s">
        <v>77</v>
      </c>
      <c r="AD28" s="5">
        <v>37901</v>
      </c>
      <c r="AE28" s="5" t="s">
        <v>193</v>
      </c>
      <c r="AF28" s="5" t="s">
        <v>194</v>
      </c>
      <c r="AG28" s="5" t="s">
        <v>69</v>
      </c>
      <c r="AH28" s="8">
        <v>384722409</v>
      </c>
      <c r="AI28" s="5" t="s">
        <v>195</v>
      </c>
      <c r="AJ28" s="5" t="s">
        <v>196</v>
      </c>
      <c r="AK28" s="5" t="s">
        <v>107</v>
      </c>
      <c r="AL28" s="5" t="s">
        <v>72</v>
      </c>
      <c r="AM28" s="10">
        <v>1</v>
      </c>
      <c r="AN28" s="5" t="s">
        <v>74</v>
      </c>
      <c r="AO28" s="5" t="s">
        <v>72</v>
      </c>
      <c r="AP28" s="5" t="s">
        <v>73</v>
      </c>
      <c r="AQ28" s="5" t="s">
        <v>250</v>
      </c>
      <c r="AR28" s="9">
        <v>14.03525</v>
      </c>
      <c r="AS28" s="9">
        <v>13.12975</v>
      </c>
      <c r="AT28" s="9">
        <v>11.355475</v>
      </c>
      <c r="AU28" s="9">
        <v>7.304989</v>
      </c>
      <c r="AV28" s="9">
        <v>2.8861140000000001</v>
      </c>
      <c r="AW28" s="9">
        <v>1.0466530000000001</v>
      </c>
      <c r="AX28" s="9">
        <v>0.787524</v>
      </c>
      <c r="AY28" s="9">
        <v>0.85058</v>
      </c>
      <c r="AZ28" s="9">
        <v>2.315185</v>
      </c>
      <c r="BA28" s="9">
        <v>6.7837459999999998</v>
      </c>
      <c r="BB28" s="9">
        <v>11.151567</v>
      </c>
      <c r="BC28" s="9">
        <v>14.098748000000001</v>
      </c>
      <c r="BD28" s="23">
        <v>85.745581000000001</v>
      </c>
      <c r="BE28" s="23">
        <v>85.745581000000001</v>
      </c>
      <c r="BF28" s="23">
        <v>85.745581000000001</v>
      </c>
      <c r="BG28" s="22">
        <f t="shared" si="0"/>
        <v>257.23674299999999</v>
      </c>
    </row>
    <row r="29" spans="1:59" x14ac:dyDescent="0.25">
      <c r="A29" s="5" t="s">
        <v>199</v>
      </c>
      <c r="B29" s="7" t="s">
        <v>200</v>
      </c>
      <c r="C29" s="6"/>
      <c r="D29" s="5" t="s">
        <v>201</v>
      </c>
      <c r="E29" s="5">
        <v>1018</v>
      </c>
      <c r="F29" s="4"/>
      <c r="G29" s="5" t="s">
        <v>77</v>
      </c>
      <c r="H29" s="5">
        <v>37901</v>
      </c>
      <c r="I29" s="4"/>
      <c r="J29" s="5" t="s">
        <v>202</v>
      </c>
      <c r="K29" s="5" t="s">
        <v>203</v>
      </c>
      <c r="L29" s="5" t="s">
        <v>161</v>
      </c>
      <c r="M29" s="8">
        <v>384701611</v>
      </c>
      <c r="N29" s="5" t="s">
        <v>204</v>
      </c>
      <c r="O29" s="5">
        <v>10690</v>
      </c>
      <c r="P29" s="5" t="s">
        <v>205</v>
      </c>
      <c r="Q29" s="5" t="s">
        <v>201</v>
      </c>
      <c r="R29" s="5">
        <v>1018</v>
      </c>
      <c r="S29" s="4"/>
      <c r="T29" s="5" t="s">
        <v>77</v>
      </c>
      <c r="U29" s="5">
        <v>37901</v>
      </c>
      <c r="V29" s="5" t="s">
        <v>63</v>
      </c>
      <c r="W29" s="7" t="s">
        <v>206</v>
      </c>
      <c r="X29" s="5" t="s">
        <v>100</v>
      </c>
      <c r="Y29" s="4"/>
      <c r="Z29" s="4"/>
      <c r="AA29" s="5" t="s">
        <v>199</v>
      </c>
      <c r="AB29" s="5" t="s">
        <v>207</v>
      </c>
      <c r="AC29" s="5" t="s">
        <v>77</v>
      </c>
      <c r="AD29" s="5">
        <v>37901</v>
      </c>
      <c r="AE29" s="5" t="s">
        <v>202</v>
      </c>
      <c r="AF29" s="5" t="s">
        <v>203</v>
      </c>
      <c r="AG29" s="5" t="s">
        <v>161</v>
      </c>
      <c r="AH29" s="8">
        <v>384701611</v>
      </c>
      <c r="AI29" s="5" t="s">
        <v>204</v>
      </c>
      <c r="AJ29" s="5" t="s">
        <v>208</v>
      </c>
      <c r="AK29" s="5" t="s">
        <v>107</v>
      </c>
      <c r="AL29" s="5" t="s">
        <v>72</v>
      </c>
      <c r="AM29" s="10">
        <v>1</v>
      </c>
      <c r="AN29" s="5" t="s">
        <v>74</v>
      </c>
      <c r="AO29" s="5" t="s">
        <v>72</v>
      </c>
      <c r="AP29" s="5" t="s">
        <v>73</v>
      </c>
      <c r="AQ29" s="5" t="s">
        <v>250</v>
      </c>
      <c r="AR29" s="9">
        <v>33.238579999999999</v>
      </c>
      <c r="AS29" s="9">
        <v>19.858470000000001</v>
      </c>
      <c r="AT29" s="9">
        <v>18.11185</v>
      </c>
      <c r="AU29" s="9">
        <v>11.548819999999999</v>
      </c>
      <c r="AV29" s="9">
        <v>4.1389500000000004</v>
      </c>
      <c r="AW29" s="9">
        <v>2.5617000000000001</v>
      </c>
      <c r="AX29" s="9">
        <v>1.70427</v>
      </c>
      <c r="AY29" s="9">
        <v>1.67252</v>
      </c>
      <c r="AZ29" s="9">
        <v>4.1495300000000004</v>
      </c>
      <c r="BA29" s="9">
        <v>11.16774</v>
      </c>
      <c r="BB29" s="9">
        <v>21.913679999999999</v>
      </c>
      <c r="BC29" s="9">
        <v>28.85417</v>
      </c>
      <c r="BD29" s="23">
        <v>158.92027999999999</v>
      </c>
      <c r="BE29" s="23">
        <v>158.92027999999999</v>
      </c>
      <c r="BF29" s="23">
        <v>158.92027999999999</v>
      </c>
      <c r="BG29" s="22">
        <f t="shared" si="0"/>
        <v>476.76083999999997</v>
      </c>
    </row>
    <row r="30" spans="1:59" ht="26.25" x14ac:dyDescent="0.25">
      <c r="A30" s="5" t="s">
        <v>209</v>
      </c>
      <c r="B30" s="7" t="s">
        <v>210</v>
      </c>
      <c r="C30" s="7" t="s">
        <v>211</v>
      </c>
      <c r="D30" s="5" t="s">
        <v>158</v>
      </c>
      <c r="E30" s="5">
        <v>349</v>
      </c>
      <c r="F30" s="4"/>
      <c r="G30" s="5" t="s">
        <v>77</v>
      </c>
      <c r="H30" s="5">
        <v>37901</v>
      </c>
      <c r="I30" s="4"/>
      <c r="J30" s="5" t="s">
        <v>212</v>
      </c>
      <c r="K30" s="5" t="s">
        <v>213</v>
      </c>
      <c r="L30" s="5" t="s">
        <v>175</v>
      </c>
      <c r="M30" s="8">
        <v>724347458</v>
      </c>
      <c r="N30" s="5" t="s">
        <v>214</v>
      </c>
      <c r="O30" s="5">
        <v>37272</v>
      </c>
      <c r="P30" s="5" t="s">
        <v>215</v>
      </c>
      <c r="Q30" s="5" t="s">
        <v>216</v>
      </c>
      <c r="R30" s="5" t="s">
        <v>217</v>
      </c>
      <c r="S30" s="4"/>
      <c r="T30" s="5" t="s">
        <v>77</v>
      </c>
      <c r="U30" s="5">
        <v>37901</v>
      </c>
      <c r="V30" s="5" t="s">
        <v>63</v>
      </c>
      <c r="W30" s="7" t="s">
        <v>218</v>
      </c>
      <c r="X30" s="5" t="s">
        <v>100</v>
      </c>
      <c r="Y30" s="4"/>
      <c r="Z30" s="4"/>
      <c r="AA30" s="5" t="s">
        <v>209</v>
      </c>
      <c r="AB30" s="5" t="s">
        <v>219</v>
      </c>
      <c r="AC30" s="5" t="s">
        <v>77</v>
      </c>
      <c r="AD30" s="5">
        <v>37901</v>
      </c>
      <c r="AE30" s="5" t="s">
        <v>220</v>
      </c>
      <c r="AF30" s="5" t="s">
        <v>221</v>
      </c>
      <c r="AG30" s="5" t="s">
        <v>148</v>
      </c>
      <c r="AH30" s="8">
        <v>384721372</v>
      </c>
      <c r="AI30" s="5" t="s">
        <v>214</v>
      </c>
      <c r="AJ30" s="5" t="s">
        <v>222</v>
      </c>
      <c r="AK30" s="5" t="s">
        <v>107</v>
      </c>
      <c r="AL30" s="5" t="s">
        <v>72</v>
      </c>
      <c r="AM30" s="10">
        <v>1</v>
      </c>
      <c r="AN30" s="5" t="s">
        <v>74</v>
      </c>
      <c r="AO30" s="5" t="s">
        <v>72</v>
      </c>
      <c r="AP30" s="5" t="s">
        <v>73</v>
      </c>
      <c r="AQ30" s="5" t="s">
        <v>250</v>
      </c>
      <c r="AR30" s="9">
        <v>3.8014429999999999</v>
      </c>
      <c r="AS30" s="9">
        <v>3.3872110000000002</v>
      </c>
      <c r="AT30" s="9">
        <v>2.8422740000000002</v>
      </c>
      <c r="AU30" s="9">
        <v>1.572635</v>
      </c>
      <c r="AV30" s="9">
        <v>0.63020399999999999</v>
      </c>
      <c r="AW30" s="9">
        <v>0.35319400000000001</v>
      </c>
      <c r="AX30" s="9">
        <v>0.28069899999999998</v>
      </c>
      <c r="AY30" s="9">
        <v>0.28499000000000002</v>
      </c>
      <c r="AZ30" s="9">
        <v>0.60577999999999999</v>
      </c>
      <c r="BA30" s="9">
        <v>1.527393</v>
      </c>
      <c r="BB30" s="9">
        <v>1.417835</v>
      </c>
      <c r="BC30" s="9">
        <v>1.5463340000000001</v>
      </c>
      <c r="BD30" s="23">
        <v>18.249991999999999</v>
      </c>
      <c r="BE30" s="23">
        <v>18.249991999999999</v>
      </c>
      <c r="BF30" s="23">
        <v>18.249991999999999</v>
      </c>
      <c r="BG30" s="22">
        <f t="shared" si="0"/>
        <v>54.749975999999997</v>
      </c>
    </row>
    <row r="31" spans="1:59" ht="26.25" x14ac:dyDescent="0.25">
      <c r="A31" s="5" t="s">
        <v>209</v>
      </c>
      <c r="B31" s="7" t="s">
        <v>210</v>
      </c>
      <c r="C31" s="7" t="s">
        <v>211</v>
      </c>
      <c r="D31" s="5" t="s">
        <v>158</v>
      </c>
      <c r="E31" s="5">
        <v>349</v>
      </c>
      <c r="F31" s="4"/>
      <c r="G31" s="5" t="s">
        <v>77</v>
      </c>
      <c r="H31" s="5">
        <v>37901</v>
      </c>
      <c r="I31" s="4"/>
      <c r="J31" s="5" t="s">
        <v>212</v>
      </c>
      <c r="K31" s="5" t="s">
        <v>213</v>
      </c>
      <c r="L31" s="5" t="s">
        <v>175</v>
      </c>
      <c r="M31" s="8">
        <v>724347458</v>
      </c>
      <c r="N31" s="5" t="s">
        <v>214</v>
      </c>
      <c r="O31" s="5">
        <v>37276</v>
      </c>
      <c r="P31" s="5" t="s">
        <v>223</v>
      </c>
      <c r="Q31" s="5" t="s">
        <v>104</v>
      </c>
      <c r="R31" s="5" t="s">
        <v>224</v>
      </c>
      <c r="S31" s="4"/>
      <c r="T31" s="5" t="s">
        <v>77</v>
      </c>
      <c r="U31" s="5">
        <v>37901</v>
      </c>
      <c r="V31" s="5" t="s">
        <v>63</v>
      </c>
      <c r="W31" s="7" t="s">
        <v>225</v>
      </c>
      <c r="X31" s="5" t="s">
        <v>100</v>
      </c>
      <c r="Y31" s="4"/>
      <c r="Z31" s="4"/>
      <c r="AA31" s="5" t="s">
        <v>209</v>
      </c>
      <c r="AB31" s="5" t="s">
        <v>219</v>
      </c>
      <c r="AC31" s="5" t="s">
        <v>77</v>
      </c>
      <c r="AD31" s="5">
        <v>37901</v>
      </c>
      <c r="AE31" s="5" t="s">
        <v>220</v>
      </c>
      <c r="AF31" s="5" t="s">
        <v>221</v>
      </c>
      <c r="AG31" s="5" t="s">
        <v>148</v>
      </c>
      <c r="AH31" s="8">
        <v>384721372</v>
      </c>
      <c r="AI31" s="5" t="s">
        <v>214</v>
      </c>
      <c r="AJ31" s="5" t="s">
        <v>222</v>
      </c>
      <c r="AK31" s="5" t="s">
        <v>107</v>
      </c>
      <c r="AL31" s="5" t="s">
        <v>72</v>
      </c>
      <c r="AM31" s="10">
        <v>1</v>
      </c>
      <c r="AN31" s="5" t="s">
        <v>74</v>
      </c>
      <c r="AO31" s="5" t="s">
        <v>72</v>
      </c>
      <c r="AP31" s="5" t="s">
        <v>73</v>
      </c>
      <c r="AQ31" s="5" t="s">
        <v>250</v>
      </c>
      <c r="AR31" s="9">
        <v>2.683748</v>
      </c>
      <c r="AS31" s="9">
        <v>2.3959269999999999</v>
      </c>
      <c r="AT31" s="9">
        <v>2.036381</v>
      </c>
      <c r="AU31" s="9">
        <v>1.310365</v>
      </c>
      <c r="AV31" s="9">
        <v>0.77325299999999997</v>
      </c>
      <c r="AW31" s="9">
        <v>0.57060699999999998</v>
      </c>
      <c r="AX31" s="9">
        <v>0.52349500000000004</v>
      </c>
      <c r="AY31" s="9">
        <v>0.526613</v>
      </c>
      <c r="AZ31" s="9">
        <v>0.75312500000000004</v>
      </c>
      <c r="BA31" s="9">
        <v>1.309123</v>
      </c>
      <c r="BB31" s="9">
        <v>1.275012</v>
      </c>
      <c r="BC31" s="9">
        <v>0.849051</v>
      </c>
      <c r="BD31" s="23">
        <v>15.0067</v>
      </c>
      <c r="BE31" s="23">
        <v>15.0067</v>
      </c>
      <c r="BF31" s="23">
        <v>15.0067</v>
      </c>
      <c r="BG31" s="22">
        <f t="shared" si="0"/>
        <v>45.020099999999999</v>
      </c>
    </row>
    <row r="32" spans="1:59" ht="26.25" x14ac:dyDescent="0.25">
      <c r="A32" s="5" t="s">
        <v>209</v>
      </c>
      <c r="B32" s="7" t="s">
        <v>210</v>
      </c>
      <c r="C32" s="7" t="s">
        <v>211</v>
      </c>
      <c r="D32" s="5" t="s">
        <v>158</v>
      </c>
      <c r="E32" s="5">
        <v>349</v>
      </c>
      <c r="F32" s="4"/>
      <c r="G32" s="5" t="s">
        <v>77</v>
      </c>
      <c r="H32" s="5">
        <v>37901</v>
      </c>
      <c r="I32" s="4"/>
      <c r="J32" s="5" t="s">
        <v>212</v>
      </c>
      <c r="K32" s="5" t="s">
        <v>213</v>
      </c>
      <c r="L32" s="5" t="s">
        <v>175</v>
      </c>
      <c r="M32" s="8">
        <v>724347458</v>
      </c>
      <c r="N32" s="5" t="s">
        <v>214</v>
      </c>
      <c r="O32" s="5">
        <v>37279</v>
      </c>
      <c r="P32" s="5" t="s">
        <v>226</v>
      </c>
      <c r="Q32" s="5" t="s">
        <v>227</v>
      </c>
      <c r="R32" s="5">
        <v>241</v>
      </c>
      <c r="S32" s="4"/>
      <c r="T32" s="5" t="s">
        <v>228</v>
      </c>
      <c r="U32" s="5">
        <v>37901</v>
      </c>
      <c r="V32" s="5" t="s">
        <v>63</v>
      </c>
      <c r="W32" s="7" t="s">
        <v>229</v>
      </c>
      <c r="X32" s="5" t="s">
        <v>134</v>
      </c>
      <c r="Y32" s="4"/>
      <c r="Z32" s="4"/>
      <c r="AA32" s="5" t="s">
        <v>209</v>
      </c>
      <c r="AB32" s="5" t="s">
        <v>219</v>
      </c>
      <c r="AC32" s="5" t="s">
        <v>77</v>
      </c>
      <c r="AD32" s="5">
        <v>37901</v>
      </c>
      <c r="AE32" s="5" t="s">
        <v>220</v>
      </c>
      <c r="AF32" s="5" t="s">
        <v>221</v>
      </c>
      <c r="AG32" s="5" t="s">
        <v>148</v>
      </c>
      <c r="AH32" s="8">
        <v>384721372</v>
      </c>
      <c r="AI32" s="5" t="s">
        <v>214</v>
      </c>
      <c r="AJ32" s="5" t="s">
        <v>222</v>
      </c>
      <c r="AK32" s="5" t="s">
        <v>107</v>
      </c>
      <c r="AL32" s="5" t="s">
        <v>72</v>
      </c>
      <c r="AM32" s="10">
        <v>1</v>
      </c>
      <c r="AN32" s="5" t="s">
        <v>74</v>
      </c>
      <c r="AO32" s="5" t="s">
        <v>72</v>
      </c>
      <c r="AP32" s="5" t="s">
        <v>73</v>
      </c>
      <c r="AQ32" s="5" t="s">
        <v>250</v>
      </c>
      <c r="AR32" s="9">
        <v>0.34412599999999999</v>
      </c>
      <c r="AS32" s="9">
        <v>0.30721999999999999</v>
      </c>
      <c r="AT32" s="9">
        <v>0.54013299999999997</v>
      </c>
      <c r="AU32" s="9">
        <v>0.41181299999999998</v>
      </c>
      <c r="AV32" s="9">
        <v>0.240041</v>
      </c>
      <c r="AW32" s="9">
        <v>0.14680499999999999</v>
      </c>
      <c r="AX32" s="9">
        <v>0.11897199999999999</v>
      </c>
      <c r="AY32" s="9">
        <v>0.12720999999999999</v>
      </c>
      <c r="AZ32" s="9">
        <v>0.21260599999999999</v>
      </c>
      <c r="BA32" s="9">
        <v>0.38905899999999999</v>
      </c>
      <c r="BB32" s="9">
        <v>0.59494899999999995</v>
      </c>
      <c r="BC32" s="9">
        <v>0.73623799999999995</v>
      </c>
      <c r="BD32" s="23">
        <v>4.1691719999999997</v>
      </c>
      <c r="BE32" s="23">
        <v>4.1691719999999997</v>
      </c>
      <c r="BF32" s="23">
        <v>4.1691719999999997</v>
      </c>
      <c r="BG32" s="22">
        <f t="shared" si="0"/>
        <v>12.507515999999999</v>
      </c>
    </row>
    <row r="33" spans="1:59" x14ac:dyDescent="0.25">
      <c r="A33" s="5" t="s">
        <v>230</v>
      </c>
      <c r="B33" s="7" t="s">
        <v>231</v>
      </c>
      <c r="C33" s="7" t="s">
        <v>232</v>
      </c>
      <c r="D33" s="5" t="s">
        <v>233</v>
      </c>
      <c r="E33" s="5">
        <v>1341</v>
      </c>
      <c r="F33" s="4"/>
      <c r="G33" s="5" t="s">
        <v>77</v>
      </c>
      <c r="H33" s="5">
        <v>37901</v>
      </c>
      <c r="I33" s="4"/>
      <c r="J33" s="5" t="s">
        <v>234</v>
      </c>
      <c r="K33" s="5" t="s">
        <v>235</v>
      </c>
      <c r="L33" s="5" t="s">
        <v>114</v>
      </c>
      <c r="M33" s="8">
        <v>725891956</v>
      </c>
      <c r="N33" s="5" t="s">
        <v>236</v>
      </c>
      <c r="O33" s="5">
        <v>44466</v>
      </c>
      <c r="P33" s="5" t="s">
        <v>237</v>
      </c>
      <c r="Q33" s="5" t="s">
        <v>233</v>
      </c>
      <c r="R33" s="5">
        <v>1341</v>
      </c>
      <c r="S33" s="4"/>
      <c r="T33" s="5" t="s">
        <v>77</v>
      </c>
      <c r="U33" s="5">
        <v>37901</v>
      </c>
      <c r="V33" s="5" t="s">
        <v>63</v>
      </c>
      <c r="W33" s="7" t="s">
        <v>238</v>
      </c>
      <c r="X33" s="5" t="s">
        <v>239</v>
      </c>
      <c r="Y33" s="5"/>
      <c r="Z33" s="4"/>
      <c r="AA33" s="5" t="s">
        <v>230</v>
      </c>
      <c r="AB33" s="5" t="s">
        <v>240</v>
      </c>
      <c r="AC33" s="5" t="s">
        <v>77</v>
      </c>
      <c r="AD33" s="5">
        <v>37901</v>
      </c>
      <c r="AE33" s="5" t="s">
        <v>241</v>
      </c>
      <c r="AF33" s="5" t="s">
        <v>242</v>
      </c>
      <c r="AG33" s="5" t="s">
        <v>243</v>
      </c>
      <c r="AH33" s="8">
        <v>727953194</v>
      </c>
      <c r="AI33" s="5" t="s">
        <v>244</v>
      </c>
      <c r="AJ33" s="5" t="s">
        <v>245</v>
      </c>
      <c r="AK33" s="5" t="s">
        <v>107</v>
      </c>
      <c r="AL33" s="5" t="s">
        <v>72</v>
      </c>
      <c r="AM33" s="10">
        <v>1</v>
      </c>
      <c r="AN33" s="5" t="s">
        <v>74</v>
      </c>
      <c r="AO33" s="5" t="s">
        <v>72</v>
      </c>
      <c r="AP33" s="5" t="s">
        <v>73</v>
      </c>
      <c r="AQ33" s="5" t="s">
        <v>250</v>
      </c>
      <c r="AR33" s="9">
        <v>5.4616689999999997</v>
      </c>
      <c r="AS33" s="9">
        <v>4.866517</v>
      </c>
      <c r="AT33" s="9">
        <v>4.083609</v>
      </c>
      <c r="AU33" s="9">
        <v>2.2594690000000002</v>
      </c>
      <c r="AV33" s="9">
        <v>0.90541700000000003</v>
      </c>
      <c r="AW33" s="9">
        <v>0.50742699999999996</v>
      </c>
      <c r="AX33" s="9">
        <v>0.403308</v>
      </c>
      <c r="AY33" s="9">
        <v>0.40946100000000002</v>
      </c>
      <c r="AZ33" s="9">
        <v>0.87033199999999999</v>
      </c>
      <c r="BA33" s="9">
        <v>2.1944759999999999</v>
      </c>
      <c r="BB33" s="9">
        <v>4.2865380000000002</v>
      </c>
      <c r="BC33" s="9">
        <v>6.420928</v>
      </c>
      <c r="BD33" s="23">
        <v>32.669150999999999</v>
      </c>
      <c r="BE33" s="23">
        <v>32.669150999999999</v>
      </c>
      <c r="BF33" s="23">
        <v>32.669150999999999</v>
      </c>
      <c r="BG33" s="22">
        <f t="shared" si="0"/>
        <v>98.007452999999998</v>
      </c>
    </row>
    <row r="34" spans="1:59" x14ac:dyDescent="0.25">
      <c r="A34" s="5" t="s">
        <v>108</v>
      </c>
      <c r="B34" s="7" t="s">
        <v>109</v>
      </c>
      <c r="C34" s="7" t="s">
        <v>110</v>
      </c>
      <c r="D34" s="5" t="s">
        <v>111</v>
      </c>
      <c r="E34" s="5">
        <v>1001</v>
      </c>
      <c r="F34" s="4"/>
      <c r="G34" s="5" t="s">
        <v>77</v>
      </c>
      <c r="H34" s="5">
        <v>37913</v>
      </c>
      <c r="I34" s="4"/>
      <c r="J34" s="5" t="s">
        <v>112</v>
      </c>
      <c r="K34" s="5" t="s">
        <v>113</v>
      </c>
      <c r="L34" s="5" t="s">
        <v>114</v>
      </c>
      <c r="M34" s="8">
        <v>384750840</v>
      </c>
      <c r="N34" s="5" t="s">
        <v>115</v>
      </c>
      <c r="O34" s="5">
        <v>10745</v>
      </c>
      <c r="P34" s="5" t="s">
        <v>246</v>
      </c>
      <c r="Q34" s="5" t="s">
        <v>54</v>
      </c>
      <c r="R34" s="5">
        <v>1001</v>
      </c>
      <c r="S34" s="4"/>
      <c r="T34" s="5" t="s">
        <v>77</v>
      </c>
      <c r="U34" s="5">
        <v>37901</v>
      </c>
      <c r="V34" s="5" t="s">
        <v>63</v>
      </c>
      <c r="W34" s="7" t="s">
        <v>247</v>
      </c>
      <c r="X34" s="5" t="s">
        <v>100</v>
      </c>
      <c r="Y34" s="4"/>
      <c r="Z34" s="4"/>
      <c r="AA34" s="5" t="s">
        <v>108</v>
      </c>
      <c r="AB34" s="5" t="s">
        <v>119</v>
      </c>
      <c r="AC34" s="5" t="s">
        <v>77</v>
      </c>
      <c r="AD34" s="5">
        <v>37913</v>
      </c>
      <c r="AE34" s="5" t="s">
        <v>120</v>
      </c>
      <c r="AF34" s="5" t="s">
        <v>121</v>
      </c>
      <c r="AG34" s="5" t="s">
        <v>122</v>
      </c>
      <c r="AH34" s="8">
        <v>602110727</v>
      </c>
      <c r="AI34" s="5" t="s">
        <v>123</v>
      </c>
      <c r="AJ34" s="5" t="s">
        <v>124</v>
      </c>
      <c r="AK34" s="5" t="s">
        <v>107</v>
      </c>
      <c r="AL34" s="5" t="s">
        <v>72</v>
      </c>
      <c r="AM34" s="10">
        <v>1</v>
      </c>
      <c r="AN34" s="5" t="s">
        <v>74</v>
      </c>
      <c r="AO34" s="5" t="s">
        <v>72</v>
      </c>
      <c r="AP34" s="5" t="s">
        <v>73</v>
      </c>
      <c r="AQ34" s="5" t="s">
        <v>250</v>
      </c>
      <c r="AR34" s="9">
        <v>25.068999999999999</v>
      </c>
      <c r="AS34" s="9">
        <v>21.457999999999998</v>
      </c>
      <c r="AT34" s="9">
        <v>18.588999999999999</v>
      </c>
      <c r="AU34" s="9">
        <v>11.957000000000001</v>
      </c>
      <c r="AV34" s="9">
        <v>4.7240000000000002</v>
      </c>
      <c r="AW34" s="9">
        <v>1.7130000000000001</v>
      </c>
      <c r="AX34" s="9">
        <v>1.2889999999999999</v>
      </c>
      <c r="AY34" s="9">
        <v>1.3919999999999999</v>
      </c>
      <c r="AZ34" s="9">
        <v>3.79</v>
      </c>
      <c r="BA34" s="9">
        <v>11.105</v>
      </c>
      <c r="BB34" s="9">
        <v>21.082000000000001</v>
      </c>
      <c r="BC34" s="9">
        <v>28.097999999999999</v>
      </c>
      <c r="BD34" s="23">
        <v>150.26599999999999</v>
      </c>
      <c r="BE34" s="23">
        <v>150.26599999999999</v>
      </c>
      <c r="BF34" s="23">
        <v>150.26599999999999</v>
      </c>
      <c r="BG34" s="22">
        <f t="shared" si="0"/>
        <v>450.798</v>
      </c>
    </row>
    <row r="35" spans="1:59" x14ac:dyDescent="0.25">
      <c r="BD35" s="24"/>
      <c r="BE35" s="24"/>
      <c r="BF35" s="24"/>
    </row>
    <row r="36" spans="1:59" x14ac:dyDescent="0.25">
      <c r="BD36" s="25">
        <f>SUM(BD6:BD34)</f>
        <v>3034.3236349999997</v>
      </c>
      <c r="BE36" s="25">
        <f>SUM(BE6:BE34)</f>
        <v>3034.3236349999997</v>
      </c>
      <c r="BF36" s="25">
        <f>SUM(BF6:BF34)</f>
        <v>3034.3236349999997</v>
      </c>
      <c r="BG36" s="12">
        <f>SUM(BG6:BG34)</f>
        <v>9102.9709050000001</v>
      </c>
    </row>
  </sheetData>
  <autoFilter ref="A5:CD5"/>
  <mergeCells count="8">
    <mergeCell ref="A2:R2"/>
    <mergeCell ref="A4:I4"/>
    <mergeCell ref="J4:N4"/>
    <mergeCell ref="O4:Y4"/>
    <mergeCell ref="Z4:AD4"/>
    <mergeCell ref="AE4:AI4"/>
    <mergeCell ref="AJ4:AQ4"/>
    <mergeCell ref="AR4:BG4"/>
  </mergeCells>
  <pageMargins left="0.78740157499999996" right="0.78740157499999996" top="0.984251969" bottom="0.984251969" header="0.4921259845" footer="0.49212598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0"/>
  <sheetViews>
    <sheetView tabSelected="1" workbookViewId="0">
      <selection activeCell="BB26" sqref="BB26"/>
    </sheetView>
  </sheetViews>
  <sheetFormatPr defaultRowHeight="15" x14ac:dyDescent="0.25"/>
  <cols>
    <col min="1" max="1" width="31.42578125" bestFit="1" customWidth="1"/>
    <col min="2" max="2" width="9" customWidth="1"/>
    <col min="3" max="3" width="10.85546875" bestFit="1" customWidth="1"/>
    <col min="5" max="5" width="5" customWidth="1"/>
    <col min="6" max="6" width="3.85546875" customWidth="1"/>
    <col min="7" max="7" width="6.42578125" customWidth="1"/>
    <col min="8" max="8" width="6" customWidth="1"/>
    <col min="9" max="9" width="13.5703125" bestFit="1" customWidth="1"/>
    <col min="10" max="10" width="14.140625" bestFit="1" customWidth="1"/>
    <col min="11" max="11" width="11.42578125" bestFit="1" customWidth="1"/>
    <col min="12" max="12" width="8" customWidth="1"/>
    <col min="13" max="13" width="10.85546875" bestFit="1" customWidth="1"/>
    <col min="14" max="14" width="20.42578125" bestFit="1" customWidth="1"/>
    <col min="15" max="15" width="6" customWidth="1"/>
    <col min="16" max="16" width="18.85546875" bestFit="1" customWidth="1"/>
    <col min="18" max="18" width="5" customWidth="1"/>
    <col min="19" max="19" width="3.85546875" customWidth="1"/>
    <col min="20" max="20" width="6.42578125" customWidth="1"/>
    <col min="21" max="21" width="6" customWidth="1"/>
    <col min="22" max="22" width="9.5703125" bestFit="1" customWidth="1"/>
    <col min="23" max="23" width="17" bestFit="1" customWidth="1"/>
    <col min="24" max="24" width="11" customWidth="1"/>
    <col min="25" max="31" width="5.42578125" customWidth="1"/>
    <col min="32" max="32" width="5.85546875" customWidth="1"/>
    <col min="33" max="36" width="5.42578125" customWidth="1"/>
    <col min="37" max="37" width="4" customWidth="1"/>
    <col min="38" max="38" width="31.42578125" bestFit="1" customWidth="1"/>
    <col min="39" max="39" width="12.5703125" bestFit="1" customWidth="1"/>
    <col min="40" max="40" width="6.42578125" customWidth="1"/>
    <col min="41" max="41" width="6" customWidth="1"/>
    <col min="42" max="42" width="9.7109375" bestFit="1" customWidth="1"/>
    <col min="43" max="43" width="10.85546875" bestFit="1" customWidth="1"/>
    <col min="44" max="44" width="13.7109375" bestFit="1" customWidth="1"/>
    <col min="45" max="45" width="10.85546875" bestFit="1" customWidth="1"/>
    <col min="46" max="46" width="22.42578125" bestFit="1" customWidth="1"/>
    <col min="47" max="47" width="15.85546875" bestFit="1" customWidth="1"/>
    <col min="48" max="48" width="13.28515625" bestFit="1" customWidth="1"/>
    <col min="49" max="49" width="12.28515625" customWidth="1"/>
    <col min="50" max="50" width="9.140625" customWidth="1"/>
    <col min="51" max="52" width="10.5703125" customWidth="1"/>
    <col min="53" max="53" width="14.7109375" customWidth="1"/>
    <col min="54" max="68" width="9.5703125" customWidth="1"/>
    <col min="69" max="69" width="11.5703125" style="11" customWidth="1"/>
  </cols>
  <sheetData>
    <row r="2" spans="1:69" ht="18" customHeight="1" x14ac:dyDescent="0.25">
      <c r="A2" s="16" t="s">
        <v>263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4" spans="1:69" ht="18.75" customHeight="1" x14ac:dyDescent="0.25">
      <c r="A4" s="13" t="s">
        <v>0</v>
      </c>
      <c r="B4" s="14"/>
      <c r="C4" s="14"/>
      <c r="D4" s="14"/>
      <c r="E4" s="14"/>
      <c r="F4" s="14"/>
      <c r="G4" s="14"/>
      <c r="H4" s="14"/>
      <c r="I4" s="15"/>
      <c r="J4" s="13" t="s">
        <v>1</v>
      </c>
      <c r="K4" s="14"/>
      <c r="L4" s="14"/>
      <c r="M4" s="14"/>
      <c r="N4" s="15"/>
      <c r="O4" s="13" t="s">
        <v>2</v>
      </c>
      <c r="P4" s="14"/>
      <c r="Q4" s="14"/>
      <c r="R4" s="14"/>
      <c r="S4" s="14"/>
      <c r="T4" s="14"/>
      <c r="U4" s="14"/>
      <c r="V4" s="14"/>
      <c r="W4" s="14"/>
      <c r="X4" s="14"/>
      <c r="Y4" s="13" t="s">
        <v>3</v>
      </c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5"/>
      <c r="AK4" s="13" t="s">
        <v>4</v>
      </c>
      <c r="AL4" s="14"/>
      <c r="AM4" s="14"/>
      <c r="AN4" s="14"/>
      <c r="AO4" s="15"/>
      <c r="AP4" s="13" t="s">
        <v>5</v>
      </c>
      <c r="AQ4" s="14"/>
      <c r="AR4" s="14"/>
      <c r="AS4" s="14"/>
      <c r="AT4" s="15"/>
      <c r="AU4" s="13" t="s">
        <v>6</v>
      </c>
      <c r="AV4" s="14"/>
      <c r="AW4" s="14"/>
      <c r="AX4" s="14"/>
      <c r="AY4" s="14"/>
      <c r="AZ4" s="14"/>
      <c r="BA4" s="14"/>
      <c r="BB4" s="13" t="s">
        <v>7</v>
      </c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</row>
    <row r="5" spans="1:69" ht="67.5" customHeight="1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11</v>
      </c>
      <c r="R5" s="1" t="s">
        <v>12</v>
      </c>
      <c r="S5" s="1" t="s">
        <v>13</v>
      </c>
      <c r="T5" s="1" t="s">
        <v>14</v>
      </c>
      <c r="U5" s="1" t="s">
        <v>15</v>
      </c>
      <c r="V5" s="1" t="s">
        <v>24</v>
      </c>
      <c r="W5" s="1" t="s">
        <v>25</v>
      </c>
      <c r="X5" s="1" t="s">
        <v>255</v>
      </c>
      <c r="Y5" s="2">
        <v>46023</v>
      </c>
      <c r="Z5" s="2">
        <v>46054</v>
      </c>
      <c r="AA5" s="2">
        <v>46082</v>
      </c>
      <c r="AB5" s="2">
        <v>46113</v>
      </c>
      <c r="AC5" s="2">
        <v>46143</v>
      </c>
      <c r="AD5" s="2">
        <v>46174</v>
      </c>
      <c r="AE5" s="2">
        <v>46204</v>
      </c>
      <c r="AF5" s="2">
        <v>46235</v>
      </c>
      <c r="AG5" s="2">
        <v>46266</v>
      </c>
      <c r="AH5" s="2">
        <v>46296</v>
      </c>
      <c r="AI5" s="2">
        <v>46327</v>
      </c>
      <c r="AJ5" s="2">
        <v>46357</v>
      </c>
      <c r="AK5" s="1" t="s">
        <v>28</v>
      </c>
      <c r="AL5" s="1" t="s">
        <v>8</v>
      </c>
      <c r="AM5" s="1" t="s">
        <v>29</v>
      </c>
      <c r="AN5" s="1" t="s">
        <v>14</v>
      </c>
      <c r="AO5" s="1" t="s">
        <v>15</v>
      </c>
      <c r="AP5" s="1" t="s">
        <v>17</v>
      </c>
      <c r="AQ5" s="1" t="s">
        <v>18</v>
      </c>
      <c r="AR5" s="1" t="s">
        <v>19</v>
      </c>
      <c r="AS5" s="1" t="s">
        <v>20</v>
      </c>
      <c r="AT5" s="1" t="s">
        <v>21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37</v>
      </c>
      <c r="BB5" s="3" t="s">
        <v>38</v>
      </c>
      <c r="BC5" s="3" t="s">
        <v>39</v>
      </c>
      <c r="BD5" s="3" t="s">
        <v>40</v>
      </c>
      <c r="BE5" s="3" t="s">
        <v>41</v>
      </c>
      <c r="BF5" s="3" t="s">
        <v>42</v>
      </c>
      <c r="BG5" s="3" t="s">
        <v>43</v>
      </c>
      <c r="BH5" s="3" t="s">
        <v>44</v>
      </c>
      <c r="BI5" s="3" t="s">
        <v>45</v>
      </c>
      <c r="BJ5" s="3" t="s">
        <v>46</v>
      </c>
      <c r="BK5" s="3" t="s">
        <v>47</v>
      </c>
      <c r="BL5" s="3" t="s">
        <v>48</v>
      </c>
      <c r="BM5" s="3" t="s">
        <v>49</v>
      </c>
      <c r="BN5" s="17" t="s">
        <v>251</v>
      </c>
      <c r="BO5" s="18" t="s">
        <v>252</v>
      </c>
      <c r="BP5" s="19" t="s">
        <v>253</v>
      </c>
      <c r="BQ5" s="21" t="s">
        <v>264</v>
      </c>
    </row>
    <row r="6" spans="1:69" x14ac:dyDescent="0.25">
      <c r="A6" s="5" t="s">
        <v>108</v>
      </c>
      <c r="B6" s="7" t="s">
        <v>109</v>
      </c>
      <c r="C6" s="7" t="s">
        <v>110</v>
      </c>
      <c r="D6" s="5" t="s">
        <v>111</v>
      </c>
      <c r="E6" s="5">
        <v>1001</v>
      </c>
      <c r="F6" s="4"/>
      <c r="G6" s="5" t="s">
        <v>77</v>
      </c>
      <c r="H6" s="5">
        <v>37913</v>
      </c>
      <c r="I6" s="4"/>
      <c r="J6" s="5" t="s">
        <v>112</v>
      </c>
      <c r="K6" s="5" t="s">
        <v>113</v>
      </c>
      <c r="L6" s="5" t="s">
        <v>114</v>
      </c>
      <c r="M6" s="8">
        <v>384750840</v>
      </c>
      <c r="N6" s="5" t="s">
        <v>115</v>
      </c>
      <c r="O6" s="5">
        <v>12558</v>
      </c>
      <c r="P6" s="5" t="s">
        <v>256</v>
      </c>
      <c r="Q6" s="5" t="s">
        <v>126</v>
      </c>
      <c r="R6" s="5">
        <v>1</v>
      </c>
      <c r="S6" s="4"/>
      <c r="T6" s="5" t="s">
        <v>77</v>
      </c>
      <c r="U6" s="5">
        <v>37901</v>
      </c>
      <c r="V6" s="5" t="s">
        <v>63</v>
      </c>
      <c r="W6" s="7" t="s">
        <v>257</v>
      </c>
      <c r="X6" s="5" t="s">
        <v>258</v>
      </c>
      <c r="Y6" s="9">
        <v>2</v>
      </c>
      <c r="Z6" s="9">
        <v>2</v>
      </c>
      <c r="AA6" s="9">
        <v>2</v>
      </c>
      <c r="AB6" s="9">
        <v>2</v>
      </c>
      <c r="AC6" s="9">
        <v>2</v>
      </c>
      <c r="AD6" s="9">
        <v>2</v>
      </c>
      <c r="AE6" s="9">
        <v>2</v>
      </c>
      <c r="AF6" s="9">
        <v>2</v>
      </c>
      <c r="AG6" s="9">
        <v>2</v>
      </c>
      <c r="AH6" s="9">
        <v>2</v>
      </c>
      <c r="AI6" s="9">
        <v>2</v>
      </c>
      <c r="AJ6" s="9">
        <v>2</v>
      </c>
      <c r="AK6" s="4"/>
      <c r="AL6" s="5" t="s">
        <v>108</v>
      </c>
      <c r="AM6" s="5" t="s">
        <v>119</v>
      </c>
      <c r="AN6" s="5" t="s">
        <v>77</v>
      </c>
      <c r="AO6" s="5">
        <v>37913</v>
      </c>
      <c r="AP6" s="5" t="s">
        <v>120</v>
      </c>
      <c r="AQ6" s="5" t="s">
        <v>121</v>
      </c>
      <c r="AR6" s="5" t="s">
        <v>122</v>
      </c>
      <c r="AS6" s="8">
        <v>602110727</v>
      </c>
      <c r="AT6" s="5" t="s">
        <v>128</v>
      </c>
      <c r="AU6" s="5" t="s">
        <v>124</v>
      </c>
      <c r="AV6" s="5" t="s">
        <v>107</v>
      </c>
      <c r="AW6" s="5" t="s">
        <v>129</v>
      </c>
      <c r="AX6" s="10">
        <v>1</v>
      </c>
      <c r="AY6" s="5" t="s">
        <v>259</v>
      </c>
      <c r="AZ6" s="5" t="s">
        <v>129</v>
      </c>
      <c r="BA6" s="5" t="s">
        <v>250</v>
      </c>
      <c r="BB6" s="9">
        <v>449</v>
      </c>
      <c r="BC6" s="9">
        <v>359</v>
      </c>
      <c r="BD6" s="9">
        <v>352</v>
      </c>
      <c r="BE6" s="9">
        <v>210</v>
      </c>
      <c r="BF6" s="9">
        <v>192</v>
      </c>
      <c r="BG6" s="9">
        <v>165</v>
      </c>
      <c r="BH6" s="9">
        <v>118</v>
      </c>
      <c r="BI6" s="9">
        <v>145</v>
      </c>
      <c r="BJ6" s="9">
        <v>191</v>
      </c>
      <c r="BK6" s="9">
        <v>295</v>
      </c>
      <c r="BL6" s="9">
        <v>422</v>
      </c>
      <c r="BM6" s="9">
        <v>420</v>
      </c>
      <c r="BN6" s="23">
        <v>3318</v>
      </c>
      <c r="BO6" s="23">
        <v>3318</v>
      </c>
      <c r="BP6" s="23">
        <v>3318</v>
      </c>
      <c r="BQ6" s="22">
        <f>BN6+BO6+BP6</f>
        <v>9954</v>
      </c>
    </row>
    <row r="7" spans="1:69" x14ac:dyDescent="0.25">
      <c r="A7" s="5" t="s">
        <v>108</v>
      </c>
      <c r="B7" s="7" t="s">
        <v>109</v>
      </c>
      <c r="C7" s="7" t="s">
        <v>110</v>
      </c>
      <c r="D7" s="5" t="s">
        <v>111</v>
      </c>
      <c r="E7" s="5">
        <v>1001</v>
      </c>
      <c r="F7" s="4"/>
      <c r="G7" s="5" t="s">
        <v>77</v>
      </c>
      <c r="H7" s="5">
        <v>37913</v>
      </c>
      <c r="I7" s="4"/>
      <c r="J7" s="5" t="s">
        <v>112</v>
      </c>
      <c r="K7" s="5" t="s">
        <v>113</v>
      </c>
      <c r="L7" s="5" t="s">
        <v>114</v>
      </c>
      <c r="M7" s="8">
        <v>384750840</v>
      </c>
      <c r="N7" s="5" t="s">
        <v>115</v>
      </c>
      <c r="O7" s="5">
        <v>12559</v>
      </c>
      <c r="P7" s="5" t="s">
        <v>118</v>
      </c>
      <c r="Q7" s="5" t="s">
        <v>111</v>
      </c>
      <c r="R7" s="5">
        <v>1001</v>
      </c>
      <c r="S7" s="4"/>
      <c r="T7" s="5" t="s">
        <v>77</v>
      </c>
      <c r="U7" s="5">
        <v>37901</v>
      </c>
      <c r="V7" s="5" t="s">
        <v>63</v>
      </c>
      <c r="W7" s="7" t="s">
        <v>260</v>
      </c>
      <c r="X7" s="5" t="s">
        <v>258</v>
      </c>
      <c r="Y7" s="9">
        <v>3.5</v>
      </c>
      <c r="Z7" s="9">
        <v>3.5</v>
      </c>
      <c r="AA7" s="9">
        <v>3.5</v>
      </c>
      <c r="AB7" s="9">
        <v>3.5</v>
      </c>
      <c r="AC7" s="9">
        <v>3.5</v>
      </c>
      <c r="AD7" s="9">
        <v>3.5</v>
      </c>
      <c r="AE7" s="9">
        <v>3.5</v>
      </c>
      <c r="AF7" s="9">
        <v>3.5</v>
      </c>
      <c r="AG7" s="9">
        <v>3.5</v>
      </c>
      <c r="AH7" s="9">
        <v>3.5</v>
      </c>
      <c r="AI7" s="9">
        <v>3.5</v>
      </c>
      <c r="AJ7" s="9">
        <v>3.5</v>
      </c>
      <c r="AK7" s="4"/>
      <c r="AL7" s="5" t="s">
        <v>108</v>
      </c>
      <c r="AM7" s="5" t="s">
        <v>119</v>
      </c>
      <c r="AN7" s="5" t="s">
        <v>77</v>
      </c>
      <c r="AO7" s="5">
        <v>37913</v>
      </c>
      <c r="AP7" s="5" t="s">
        <v>120</v>
      </c>
      <c r="AQ7" s="5" t="s">
        <v>121</v>
      </c>
      <c r="AR7" s="5" t="s">
        <v>122</v>
      </c>
      <c r="AS7" s="8">
        <v>602110727</v>
      </c>
      <c r="AT7" s="5" t="s">
        <v>123</v>
      </c>
      <c r="AU7" s="5" t="s">
        <v>124</v>
      </c>
      <c r="AV7" s="5" t="s">
        <v>107</v>
      </c>
      <c r="AW7" s="5" t="s">
        <v>129</v>
      </c>
      <c r="AX7" s="10">
        <v>1</v>
      </c>
      <c r="AY7" s="5" t="s">
        <v>259</v>
      </c>
      <c r="AZ7" s="5" t="s">
        <v>129</v>
      </c>
      <c r="BA7" s="5" t="s">
        <v>250</v>
      </c>
      <c r="BB7" s="9">
        <v>350</v>
      </c>
      <c r="BC7" s="9">
        <v>300</v>
      </c>
      <c r="BD7" s="9">
        <v>235</v>
      </c>
      <c r="BE7" s="9">
        <v>231</v>
      </c>
      <c r="BF7" s="9">
        <v>230</v>
      </c>
      <c r="BG7" s="9">
        <v>230</v>
      </c>
      <c r="BH7" s="9">
        <v>250</v>
      </c>
      <c r="BI7" s="9">
        <v>250</v>
      </c>
      <c r="BJ7" s="9">
        <v>230</v>
      </c>
      <c r="BK7" s="9">
        <v>320</v>
      </c>
      <c r="BL7" s="9">
        <v>400</v>
      </c>
      <c r="BM7" s="9">
        <v>400</v>
      </c>
      <c r="BN7" s="23">
        <v>3426</v>
      </c>
      <c r="BO7" s="23">
        <v>3426</v>
      </c>
      <c r="BP7" s="23">
        <v>3426</v>
      </c>
      <c r="BQ7" s="22">
        <f t="shared" ref="BQ7:BQ8" si="0">BN7+BO7+BP7</f>
        <v>10278</v>
      </c>
    </row>
    <row r="8" spans="1:69" x14ac:dyDescent="0.25">
      <c r="A8" s="5" t="s">
        <v>155</v>
      </c>
      <c r="B8" s="7" t="s">
        <v>156</v>
      </c>
      <c r="C8" s="7" t="s">
        <v>157</v>
      </c>
      <c r="D8" s="5" t="s">
        <v>158</v>
      </c>
      <c r="E8" s="5">
        <v>375</v>
      </c>
      <c r="F8" s="4"/>
      <c r="G8" s="5" t="s">
        <v>77</v>
      </c>
      <c r="H8" s="5">
        <v>37901</v>
      </c>
      <c r="I8" s="4"/>
      <c r="J8" s="5" t="s">
        <v>159</v>
      </c>
      <c r="K8" s="5" t="s">
        <v>160</v>
      </c>
      <c r="L8" s="5" t="s">
        <v>161</v>
      </c>
      <c r="M8" s="8">
        <v>384723872</v>
      </c>
      <c r="N8" s="5" t="s">
        <v>162</v>
      </c>
      <c r="O8" s="5">
        <v>12557</v>
      </c>
      <c r="P8" s="5" t="s">
        <v>261</v>
      </c>
      <c r="Q8" s="5" t="s">
        <v>158</v>
      </c>
      <c r="R8" s="5">
        <v>375</v>
      </c>
      <c r="S8" s="4"/>
      <c r="T8" s="5" t="s">
        <v>77</v>
      </c>
      <c r="U8" s="5">
        <v>37901</v>
      </c>
      <c r="V8" s="5" t="s">
        <v>63</v>
      </c>
      <c r="W8" s="7" t="s">
        <v>262</v>
      </c>
      <c r="X8" s="5" t="s">
        <v>258</v>
      </c>
      <c r="Y8" s="9">
        <v>0.434</v>
      </c>
      <c r="Z8" s="9">
        <v>0.434</v>
      </c>
      <c r="AA8" s="9">
        <v>0.434</v>
      </c>
      <c r="AB8" s="9">
        <v>0.434</v>
      </c>
      <c r="AC8" s="9">
        <v>0.434</v>
      </c>
      <c r="AD8" s="9">
        <v>0.434</v>
      </c>
      <c r="AE8" s="9">
        <v>0.434</v>
      </c>
      <c r="AF8" s="9">
        <v>0.434</v>
      </c>
      <c r="AG8" s="9">
        <v>0.434</v>
      </c>
      <c r="AH8" s="9">
        <v>0.434</v>
      </c>
      <c r="AI8" s="9">
        <v>0.434</v>
      </c>
      <c r="AJ8" s="9">
        <v>0.434</v>
      </c>
      <c r="AK8" s="4"/>
      <c r="AL8" s="5" t="s">
        <v>155</v>
      </c>
      <c r="AM8" s="5" t="s">
        <v>165</v>
      </c>
      <c r="AN8" s="5" t="s">
        <v>77</v>
      </c>
      <c r="AO8" s="5">
        <v>37901</v>
      </c>
      <c r="AP8" s="5" t="s">
        <v>166</v>
      </c>
      <c r="AQ8" s="5" t="s">
        <v>167</v>
      </c>
      <c r="AR8" s="5" t="s">
        <v>69</v>
      </c>
      <c r="AS8" s="8">
        <v>384722392</v>
      </c>
      <c r="AT8" s="5" t="s">
        <v>168</v>
      </c>
      <c r="AU8" s="5" t="s">
        <v>169</v>
      </c>
      <c r="AV8" s="5" t="s">
        <v>107</v>
      </c>
      <c r="AW8" s="5" t="s">
        <v>129</v>
      </c>
      <c r="AX8" s="10">
        <v>1</v>
      </c>
      <c r="AY8" s="5" t="s">
        <v>259</v>
      </c>
      <c r="AZ8" s="5" t="s">
        <v>129</v>
      </c>
      <c r="BA8" s="5" t="s">
        <v>250</v>
      </c>
      <c r="BB8" s="9">
        <v>87.81</v>
      </c>
      <c r="BC8" s="9">
        <v>54.542999999999999</v>
      </c>
      <c r="BD8" s="9">
        <v>49.615000000000002</v>
      </c>
      <c r="BE8" s="9">
        <v>24.268999999999998</v>
      </c>
      <c r="BF8" s="9">
        <v>4.1539999999999999</v>
      </c>
      <c r="BG8" s="9">
        <v>0.872</v>
      </c>
      <c r="BH8" s="9">
        <v>0.45500000000000002</v>
      </c>
      <c r="BI8" s="9">
        <v>0.497</v>
      </c>
      <c r="BJ8" s="9">
        <v>6.9489999999999998</v>
      </c>
      <c r="BK8" s="9">
        <v>41.127000000000002</v>
      </c>
      <c r="BL8" s="9">
        <v>65.09</v>
      </c>
      <c r="BM8" s="9">
        <v>75.555999999999997</v>
      </c>
      <c r="BN8" s="23">
        <v>410.93700000000001</v>
      </c>
      <c r="BO8" s="23">
        <v>410.93700000000001</v>
      </c>
      <c r="BP8" s="23">
        <v>410.93700000000001</v>
      </c>
      <c r="BQ8" s="22">
        <f t="shared" si="0"/>
        <v>1232.8110000000001</v>
      </c>
    </row>
    <row r="9" spans="1:69" x14ac:dyDescent="0.25">
      <c r="BN9" s="24"/>
      <c r="BO9" s="24"/>
      <c r="BP9" s="24"/>
    </row>
    <row r="10" spans="1:69" x14ac:dyDescent="0.25">
      <c r="BN10" s="25">
        <f>SUM(BN6:BN9)</f>
        <v>7154.9369999999999</v>
      </c>
      <c r="BO10" s="25">
        <f>SUM(BO6:BO9)</f>
        <v>7154.9369999999999</v>
      </c>
      <c r="BP10" s="25">
        <f>SUM(BP6:BP9)</f>
        <v>7154.9369999999999</v>
      </c>
      <c r="BQ10" s="12">
        <f>SUM(BQ6:BQ9)</f>
        <v>21464.811000000002</v>
      </c>
    </row>
  </sheetData>
  <autoFilter ref="A5:BQ5"/>
  <mergeCells count="9">
    <mergeCell ref="BB4:BQ4"/>
    <mergeCell ref="AK4:AO4"/>
    <mergeCell ref="AP4:AT4"/>
    <mergeCell ref="AU4:BA4"/>
    <mergeCell ref="A2:R2"/>
    <mergeCell ref="A4:I4"/>
    <mergeCell ref="J4:N4"/>
    <mergeCell ref="O4:X4"/>
    <mergeCell ref="Y4:A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ZP MO</vt:lpstr>
      <vt:lpstr>ZP SOVO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Dana Jilečkova</dc:creator>
  <cp:lastModifiedBy>dana</cp:lastModifiedBy>
  <dcterms:created xsi:type="dcterms:W3CDTF">2025-01-24T07:57:40Z</dcterms:created>
  <dcterms:modified xsi:type="dcterms:W3CDTF">2025-01-24T08:24:48Z</dcterms:modified>
</cp:coreProperties>
</file>