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075" windowHeight="9135" activeTab="0"/>
  </bookViews>
  <sheets>
    <sheet name="výkaz výměr,cenová nabídka" sheetId="10" r:id="rId1"/>
  </sheets>
  <definedNames>
    <definedName name="_xlnm.Print_Area" localSheetId="0">'výkaz výměr,cenová nabídka'!$A$1:$G$26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<sst xmlns="http://schemas.openxmlformats.org/spreadsheetml/2006/main" count="62" uniqueCount="45">
  <si>
    <t>pol.</t>
  </si>
  <si>
    <t>počet
(ks)</t>
  </si>
  <si>
    <t>1.</t>
  </si>
  <si>
    <t>2.</t>
  </si>
  <si>
    <t>3.</t>
  </si>
  <si>
    <t>4.</t>
  </si>
  <si>
    <t>Zadavatel: Slatinné lázně Třeboň, Lázeňská 1001, 379 01 Třeboň</t>
  </si>
  <si>
    <t>Výkaz výměr, specifikace položek, cenová nabídka</t>
  </si>
  <si>
    <t>barevné provedení</t>
  </si>
  <si>
    <t>název položky</t>
  </si>
  <si>
    <t>Účastník vyplní níže  pole označená žlutou barvou</t>
  </si>
  <si>
    <t>celkem Kč bez DPH</t>
  </si>
  <si>
    <t>Silikonové náramky RFID čip Mifare S50 1k</t>
  </si>
  <si>
    <t>RFID čip MIFARE® S50 1k Teardrop</t>
  </si>
  <si>
    <t>červená</t>
  </si>
  <si>
    <t>modrá</t>
  </si>
  <si>
    <t>zelená</t>
  </si>
  <si>
    <t>černá</t>
  </si>
  <si>
    <t>přívěsek na klíče</t>
  </si>
  <si>
    <t>kolečko 35 mm, délka pásku 265 mm</t>
  </si>
  <si>
    <t>Výměna šatních skříněk - LDA</t>
  </si>
  <si>
    <t>ETAPA 1</t>
  </si>
  <si>
    <t>Kompletní dodávka truhlářských konstrukcí pro nový saunový provoz dle specifikace PD</t>
  </si>
  <si>
    <t>1 kpl</t>
  </si>
  <si>
    <t>dle PD</t>
  </si>
  <si>
    <t xml:space="preserve">DTDL - lanýžově hnědá, povrchová struktura ST9 Smoothtouch Matt, oboustranně laminovaná v dekoru, dřevotřísková deska dle EN 312, objemová hmotnost min. 600 kg/m3, tloušťka min. 10 mm, horní dokryv SLP rozvodů výšky 100 mm. 
Vysoká odolnost proti oděru, skvrnám odolné, jednoduše udržovatelné pomocí hadříků a běžných čistících prostředků
odolnost proti nárazu díky vysoké hustotě použitého materiálu
tepelná odolnost - odolné vůči teplotě až do 160 °C. Sokl výšky 100 mm z voděodolné HPL, líc soklu, okopový česaný nerezový plech. Výška číslování min. 50 mm, police dole, 2 x dvojháček. 
</t>
  </si>
  <si>
    <t>5.</t>
  </si>
  <si>
    <t>6.</t>
  </si>
  <si>
    <t>ETAPA 1 CELKEM</t>
  </si>
  <si>
    <t>Minimální technický a obchodní standard</t>
  </si>
  <si>
    <t xml:space="preserve">cena za 1 ks/1kpl
Kč bez DPH </t>
  </si>
  <si>
    <t>ETAPA 2</t>
  </si>
  <si>
    <t>Kompletní dodávka truhlářských konstrukcí pro provozy bazén, fitness, stávající sauna dle specifikace PD</t>
  </si>
  <si>
    <t>Kompletní dodávka technologií - SLP a jiné rozvody,
SW, on-line zámkový systém pro nový saunový provoz dle specifikace PD</t>
  </si>
  <si>
    <t>ETAPA 2 CELKEM</t>
  </si>
  <si>
    <t>ZÁRUČNÍ SERVIS CELKEM</t>
  </si>
  <si>
    <t>ZÁRUČNÍ SERVIS TECHNOLOGIE PO DOBU 60 MĚSÍCŮ</t>
  </si>
  <si>
    <t>Kompletní záruční servis technologie po dobu 60 měsíců</t>
  </si>
  <si>
    <t xml:space="preserve">NABÍDKOVÁ SMLUVNÍ CENA BEZ DPH CELKEM </t>
  </si>
  <si>
    <t>Sběr informací od jednotlivých zámků  a přenos do centrálního serveru stávajícho přístupového systému. Nový zámkový systém musí být kompatibilní se stávajícím identifikačním médiem standardu Mifare Ultralight, Mifare Standard S50, S70, Desfire EV1, EV2. Světelná indikace stavu zámku (každé jednolivé skříňky). Kontrolní systém musí být schopen obsluhovat stávající offline zámky COMINFO. Dodání a implementace SW pro monitoring a management skříněk a webové rozhraní. Pří výpadku datové sítě, skříňky musí být schopny fungovat na klientský čip. Stav 1 – Výpadek datové sítě nastane po uzamčení skříňky klientem. Skříňka musí být schopna tomuto čipu otevřít i v případě nedostupné datové sítě. Stav 2 – Výpadek nastane ještě před uzamčení skříňky klientem. Skříňku musí být možno obsadit jedním klientským čipem a po té znovu tímto čipem otevřít i za předpokladu, že není dostupná datová síť.  Pří výpadku datové sítě (i mimo výpadek), musí být skříňky schopny fungovat na vybrané MASTER čipy (možnost skříňku otevřít). Při výpadku datové komunikace mezi skříňkami a serverem varovný alert, např. varovný e-mail, že dané skříňky (řídící jednotky) nekomunikují. Při výpadku napájení skříněk, musí být systém ošetřen záložním zdrojem a poslán varovný alert - e-mail, že skříňky jsou nápájeny pouze z UPS. Komplexní vyzkoušení, bezvadné funkčnosti, zaškolení správců ICT, zaškolení obsluhy, kompletní implementace ve stávajících systémech objednatele, provozní dokumentace a dokumentace skutečného provedení.</t>
  </si>
  <si>
    <t>Kompletní dodávka technologií - SLP a jiné rozvody,
SW, on-line zámkový systém pro provozy bazén, fitness, stávající sauna dle specifikace PD</t>
  </si>
  <si>
    <t xml:space="preserve">Kompaktní HPL, antivandal provedení, kostra z profilů eloxovaný hliník, s průběžným pantem a ztužení v oblasti zámku. Rádius zaoblení profilů 6 mm, středové profily "T" v celé výši. Dveře skříní tl. 8 mm. Podpěry polic z nerezu integrované do hliníkového profilu skříněk. Police skříní nýtovány k nerezovým podpěrám. Skříně v provedení na zděný sokl s podložením 2x eloxovaným hliníkovým profilem min. v. 10, š. 30 mm. Výška číslování min. 50 mm.
Skříňky v provedení 1/1 - horní police, 2 x dvojháček.
Skříňky v provedení 1/2 - spodní police, 2 x dvojháček.
Horní zákryty SLP rozvodů výšky 100 mm, HPL tl. 8 mm.
Barevné provedení dle specifikace. 
</t>
  </si>
  <si>
    <t>Vzdálená podpora na vyžádání e-mailem s reakcí do 24 hodin. Bezplatná aktualizace SW. Bezplatné odstranění záručních vad.</t>
  </si>
  <si>
    <t>Kompletní záruční servis technologie - 6ti měsíční paušál</t>
  </si>
  <si>
    <t>6 ti měsíční paušál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</si>
</sst>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_-* #,##0.00_-;\-* #,##0.00_-;_-* &quot;-&quot;??_-;_-@_-"/>
    <numFmt numFmtId="165" formatCode="_-* #,##0.00\ &quot;€&quot;_-;\-* #,##0.00\ &quot;€&quot;_-;_-* &quot;-&quot;??\ &quot;€&quot;_-;_-@_-"/>
    <numFmt numFmtId="166" formatCode="_-* #,##0.00\ [$Kč-405]_-;\-* #,##0.00\ [$Kč-405]_-;_-* &quot;-&quot;??\ [$Kč-405]_-;_-@_-"/>
    <numFmt numFmtId="167" formatCode="#,##0.00\ &quot;Kč&quot;"/>
  </numFmts>
  <fonts count="12">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2"/>
      <color indexed="8"/>
      <name val="Lato"/>
      <family val="2"/>
    </font>
    <font>
      <sz val="11"/>
      <name val="Lato"/>
      <family val="2"/>
    </font>
    <font>
      <sz val="11"/>
      <color indexed="8"/>
      <name val="Calibri"/>
      <family val="2"/>
      <scheme val="minor"/>
    </font>
    <font>
      <b/>
      <sz val="16"/>
      <color indexed="8"/>
      <name val="Calibri"/>
      <family val="2"/>
      <scheme val="minor"/>
    </font>
    <font>
      <b/>
      <sz val="12"/>
      <color indexed="8"/>
      <name val="Calibri"/>
      <family val="2"/>
      <scheme val="minor"/>
    </font>
    <font>
      <b/>
      <sz val="14"/>
      <color theme="1"/>
      <name val="Calibri"/>
      <family val="2"/>
      <scheme val="minor"/>
    </font>
    <font>
      <sz val="9"/>
      <color theme="1"/>
      <name val="Calibri"/>
      <family val="2"/>
      <scheme val="minor"/>
    </font>
    <font>
      <b/>
      <sz val="18"/>
      <color theme="1"/>
      <name val="Calibri"/>
      <family val="2"/>
      <scheme val="minor"/>
    </font>
  </fonts>
  <fills count="7">
    <fill>
      <patternFill/>
    </fill>
    <fill>
      <patternFill patternType="gray125"/>
    </fill>
    <fill>
      <patternFill patternType="solid">
        <fgColor theme="2" tint="-0.09996999800205231"/>
        <bgColor indexed="64"/>
      </patternFill>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5999900102615356"/>
        <bgColor indexed="64"/>
      </patternFill>
    </fill>
  </fills>
  <borders count="7">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medium"/>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64"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44" fontId="0" fillId="0" borderId="0" applyFont="0" applyFill="0" applyBorder="0" applyAlignment="0" applyProtection="0"/>
  </cellStyleXfs>
  <cellXfs count="38">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166" fontId="0" fillId="4" borderId="5" xfId="24" applyNumberFormat="1" applyFont="1" applyFill="1" applyBorder="1" applyAlignment="1">
      <alignment horizontal="center" vertical="center"/>
    </xf>
    <xf numFmtId="166" fontId="0" fillId="0" borderId="5" xfId="24" applyNumberFormat="1" applyFont="1" applyBorder="1" applyAlignment="1">
      <alignment horizontal="center" vertical="center"/>
    </xf>
    <xf numFmtId="166" fontId="0" fillId="4" borderId="4" xfId="24" applyNumberFormat="1" applyFont="1" applyFill="1" applyBorder="1" applyAlignment="1">
      <alignment horizontal="center" vertical="center"/>
    </xf>
    <xf numFmtId="166" fontId="0" fillId="0" borderId="4" xfId="24"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xf>
    <xf numFmtId="0" fontId="2" fillId="0" borderId="5" xfId="0" applyFont="1" applyFill="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10" fillId="0" borderId="5" xfId="0" applyFont="1" applyFill="1" applyBorder="1" applyAlignment="1">
      <alignment horizontal="left" vertical="top" wrapText="1"/>
    </xf>
    <xf numFmtId="167" fontId="9" fillId="5" borderId="6" xfId="0" applyNumberFormat="1" applyFont="1" applyFill="1" applyBorder="1"/>
    <xf numFmtId="0" fontId="0" fillId="0" borderId="0" xfId="0" applyFill="1" applyBorder="1"/>
    <xf numFmtId="0" fontId="0" fillId="4" borderId="4" xfId="0" applyFill="1" applyBorder="1"/>
    <xf numFmtId="167" fontId="11" fillId="6" borderId="6" xfId="0" applyNumberFormat="1" applyFont="1" applyFill="1" applyBorder="1"/>
    <xf numFmtId="0" fontId="0" fillId="0" borderId="5" xfId="0" applyFont="1" applyBorder="1" applyAlignment="1">
      <alignment horizontal="center" vertical="center" wrapText="1"/>
    </xf>
    <xf numFmtId="166" fontId="0" fillId="0" borderId="5" xfId="24"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cellXfs>
  <cellStyles count="11">
    <cellStyle name="Normal" xfId="0"/>
    <cellStyle name="Percent" xfId="15"/>
    <cellStyle name="Currency" xfId="16"/>
    <cellStyle name="Currency [0]" xfId="17"/>
    <cellStyle name="Comma" xfId="18"/>
    <cellStyle name="Comma [0]" xfId="19"/>
    <cellStyle name="Normální 2" xfId="20"/>
    <cellStyle name="Čárka 2" xfId="21"/>
    <cellStyle name="Měna 2" xfId="22"/>
    <cellStyle name="Procenta 2" xfId="23"/>
    <cellStyle name="Měna"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00102615356"/>
    <pageSetUpPr fitToPage="1"/>
  </sheetPr>
  <dimension ref="A1:G26"/>
  <sheetViews>
    <sheetView tabSelected="1" zoomScale="90" zoomScaleNormal="90" workbookViewId="0" topLeftCell="A4">
      <selection activeCell="E14" sqref="E14"/>
    </sheetView>
  </sheetViews>
  <sheetFormatPr defaultColWidth="9.140625" defaultRowHeight="15"/>
  <cols>
    <col min="1" max="1" width="7.8515625" style="0" customWidth="1"/>
    <col min="2" max="2" width="51.7109375" style="1" customWidth="1"/>
    <col min="3" max="3" width="11.140625" style="0" customWidth="1"/>
    <col min="4" max="4" width="11.8515625" style="0" bestFit="1" customWidth="1"/>
    <col min="5" max="5" width="22.8515625" style="0" customWidth="1"/>
    <col min="6" max="6" width="57.28125" style="1" customWidth="1"/>
    <col min="7" max="7" width="14.7109375" style="0" customWidth="1"/>
  </cols>
  <sheetData>
    <row r="1" spans="1:4" ht="21">
      <c r="A1" s="19" t="s">
        <v>20</v>
      </c>
      <c r="B1" s="4"/>
      <c r="C1" s="5"/>
      <c r="D1" s="6"/>
    </row>
    <row r="2" spans="1:7" ht="15">
      <c r="A2" s="18" t="s">
        <v>6</v>
      </c>
      <c r="B2" s="4"/>
      <c r="C2" s="5"/>
      <c r="D2" s="6"/>
      <c r="E2" s="3"/>
      <c r="F2" s="2"/>
      <c r="G2" s="3"/>
    </row>
    <row r="3" spans="1:7" ht="15">
      <c r="A3" s="18" t="s">
        <v>10</v>
      </c>
      <c r="B3" s="4"/>
      <c r="C3" s="5"/>
      <c r="D3" s="27"/>
      <c r="E3" s="26"/>
      <c r="F3" s="2"/>
      <c r="G3" s="3"/>
    </row>
    <row r="4" spans="1:7" ht="15.75">
      <c r="A4" s="7"/>
      <c r="B4" s="8"/>
      <c r="C4" s="5"/>
      <c r="D4" s="6"/>
      <c r="E4" s="3"/>
      <c r="F4" s="2"/>
      <c r="G4" s="3"/>
    </row>
    <row r="5" spans="1:7" ht="16.5" thickBot="1">
      <c r="A5" s="20" t="s">
        <v>7</v>
      </c>
      <c r="B5" s="8"/>
      <c r="C5" s="5"/>
      <c r="D5" s="6"/>
      <c r="E5" s="3"/>
      <c r="F5" s="2"/>
      <c r="G5" s="3"/>
    </row>
    <row r="6" spans="1:7" ht="45.75" thickBot="1">
      <c r="A6" s="9" t="s">
        <v>0</v>
      </c>
      <c r="B6" s="10" t="s">
        <v>9</v>
      </c>
      <c r="C6" s="10" t="s">
        <v>1</v>
      </c>
      <c r="D6" s="10" t="s">
        <v>30</v>
      </c>
      <c r="E6" s="10" t="s">
        <v>11</v>
      </c>
      <c r="F6" s="10" t="s">
        <v>29</v>
      </c>
      <c r="G6" s="11" t="s">
        <v>8</v>
      </c>
    </row>
    <row r="7" spans="1:7" ht="19.5" thickBot="1">
      <c r="A7" s="35" t="s">
        <v>21</v>
      </c>
      <c r="B7" s="36"/>
      <c r="C7" s="36"/>
      <c r="D7" s="36"/>
      <c r="E7" s="36"/>
      <c r="F7" s="36"/>
      <c r="G7" s="37"/>
    </row>
    <row r="8" spans="1:7" ht="132">
      <c r="A8" s="21" t="s">
        <v>2</v>
      </c>
      <c r="B8" s="13" t="s">
        <v>22</v>
      </c>
      <c r="C8" s="22" t="s">
        <v>23</v>
      </c>
      <c r="D8" s="14">
        <v>0</v>
      </c>
      <c r="E8" s="15">
        <f>D8</f>
        <v>0</v>
      </c>
      <c r="F8" s="24" t="s">
        <v>25</v>
      </c>
      <c r="G8" s="22" t="s">
        <v>24</v>
      </c>
    </row>
    <row r="9" spans="1:7" ht="276">
      <c r="A9" s="21" t="s">
        <v>3</v>
      </c>
      <c r="B9" s="13" t="s">
        <v>33</v>
      </c>
      <c r="C9" s="22" t="s">
        <v>23</v>
      </c>
      <c r="D9" s="14">
        <v>0</v>
      </c>
      <c r="E9" s="15">
        <f>D9</f>
        <v>0</v>
      </c>
      <c r="F9" s="24" t="s">
        <v>39</v>
      </c>
      <c r="G9" s="22" t="s">
        <v>24</v>
      </c>
    </row>
    <row r="10" spans="1:7" ht="15">
      <c r="A10" s="21" t="s">
        <v>4</v>
      </c>
      <c r="B10" s="13" t="s">
        <v>12</v>
      </c>
      <c r="C10" s="22">
        <v>650</v>
      </c>
      <c r="D10" s="14">
        <v>0</v>
      </c>
      <c r="E10" s="15">
        <f>C10*D10</f>
        <v>0</v>
      </c>
      <c r="F10" s="24" t="s">
        <v>19</v>
      </c>
      <c r="G10" s="22" t="s">
        <v>14</v>
      </c>
    </row>
    <row r="11" spans="1:7" ht="15">
      <c r="A11" s="21" t="s">
        <v>5</v>
      </c>
      <c r="B11" s="13" t="s">
        <v>12</v>
      </c>
      <c r="C11" s="23">
        <v>350</v>
      </c>
      <c r="D11" s="16">
        <v>0</v>
      </c>
      <c r="E11" s="15">
        <f>C11*D11</f>
        <v>0</v>
      </c>
      <c r="F11" s="24" t="s">
        <v>19</v>
      </c>
      <c r="G11" s="23" t="s">
        <v>15</v>
      </c>
    </row>
    <row r="12" spans="1:7" ht="15">
      <c r="A12" s="21" t="s">
        <v>26</v>
      </c>
      <c r="B12" s="13" t="s">
        <v>12</v>
      </c>
      <c r="C12" s="23">
        <v>350</v>
      </c>
      <c r="D12" s="16">
        <v>0</v>
      </c>
      <c r="E12" s="15">
        <f>C12*D12</f>
        <v>0</v>
      </c>
      <c r="F12" s="24" t="s">
        <v>19</v>
      </c>
      <c r="G12" s="23" t="s">
        <v>16</v>
      </c>
    </row>
    <row r="13" spans="1:7" ht="15.75" thickBot="1">
      <c r="A13" s="21" t="s">
        <v>27</v>
      </c>
      <c r="B13" s="12" t="s">
        <v>13</v>
      </c>
      <c r="C13" s="23">
        <v>650</v>
      </c>
      <c r="D13" s="16">
        <v>0</v>
      </c>
      <c r="E13" s="17">
        <f>C13*D13</f>
        <v>0</v>
      </c>
      <c r="F13" s="24" t="s">
        <v>18</v>
      </c>
      <c r="G13" s="23" t="s">
        <v>17</v>
      </c>
    </row>
    <row r="14" spans="1:5" ht="19.5" thickBot="1">
      <c r="A14" s="31" t="s">
        <v>28</v>
      </c>
      <c r="B14" s="32"/>
      <c r="C14" s="32"/>
      <c r="D14" s="32"/>
      <c r="E14" s="25">
        <f>SUM(E8:E13)</f>
        <v>0</v>
      </c>
    </row>
    <row r="15" ht="15.75" thickBot="1"/>
    <row r="16" spans="1:7" ht="19.5" thickBot="1">
      <c r="A16" s="35" t="s">
        <v>31</v>
      </c>
      <c r="B16" s="36"/>
      <c r="C16" s="36"/>
      <c r="D16" s="36"/>
      <c r="E16" s="36"/>
      <c r="F16" s="36"/>
      <c r="G16" s="37"/>
    </row>
    <row r="17" spans="1:7" ht="126" customHeight="1">
      <c r="A17" s="21" t="s">
        <v>2</v>
      </c>
      <c r="B17" s="13" t="s">
        <v>32</v>
      </c>
      <c r="C17" s="22" t="s">
        <v>23</v>
      </c>
      <c r="D17" s="14">
        <v>0</v>
      </c>
      <c r="E17" s="15">
        <f>D17</f>
        <v>0</v>
      </c>
      <c r="F17" s="24" t="s">
        <v>41</v>
      </c>
      <c r="G17" s="22" t="s">
        <v>24</v>
      </c>
    </row>
    <row r="18" spans="1:7" ht="261.75" customHeight="1" thickBot="1">
      <c r="A18" s="21" t="s">
        <v>3</v>
      </c>
      <c r="B18" s="13" t="s">
        <v>40</v>
      </c>
      <c r="C18" s="22" t="s">
        <v>23</v>
      </c>
      <c r="D18" s="14">
        <v>0</v>
      </c>
      <c r="E18" s="15">
        <f>D18</f>
        <v>0</v>
      </c>
      <c r="F18" s="24" t="s">
        <v>39</v>
      </c>
      <c r="G18" s="22" t="s">
        <v>24</v>
      </c>
    </row>
    <row r="19" spans="1:5" ht="19.5" thickBot="1">
      <c r="A19" s="31" t="s">
        <v>34</v>
      </c>
      <c r="B19" s="32"/>
      <c r="C19" s="32"/>
      <c r="D19" s="32"/>
      <c r="E19" s="25">
        <f>SUM(E17:E18)</f>
        <v>0</v>
      </c>
    </row>
    <row r="20" ht="15.75" thickBot="1"/>
    <row r="21" spans="1:7" ht="19.5" thickBot="1">
      <c r="A21" s="35" t="s">
        <v>36</v>
      </c>
      <c r="B21" s="36"/>
      <c r="C21" s="36"/>
      <c r="D21" s="36"/>
      <c r="E21" s="36"/>
      <c r="F21" s="36"/>
      <c r="G21" s="37"/>
    </row>
    <row r="22" spans="1:7" ht="30">
      <c r="A22" s="21" t="s">
        <v>2</v>
      </c>
      <c r="B22" s="13" t="s">
        <v>43</v>
      </c>
      <c r="C22" s="29" t="s">
        <v>44</v>
      </c>
      <c r="D22" s="14">
        <v>0</v>
      </c>
      <c r="E22" s="15"/>
      <c r="F22" s="24" t="s">
        <v>42</v>
      </c>
      <c r="G22" s="22"/>
    </row>
    <row r="23" spans="1:7" ht="30.75" thickBot="1">
      <c r="A23" s="21" t="s">
        <v>2</v>
      </c>
      <c r="B23" s="13" t="s">
        <v>37</v>
      </c>
      <c r="C23" s="22" t="s">
        <v>23</v>
      </c>
      <c r="D23" s="30">
        <f>D22*12</f>
        <v>0</v>
      </c>
      <c r="E23" s="15">
        <f>D23</f>
        <v>0</v>
      </c>
      <c r="F23" s="24" t="s">
        <v>42</v>
      </c>
      <c r="G23" s="22"/>
    </row>
    <row r="24" spans="1:5" ht="19.5" thickBot="1">
      <c r="A24" s="31" t="s">
        <v>35</v>
      </c>
      <c r="B24" s="32"/>
      <c r="C24" s="32"/>
      <c r="D24" s="32"/>
      <c r="E24" s="25">
        <f>E23</f>
        <v>0</v>
      </c>
    </row>
    <row r="25" ht="15.75" thickBot="1"/>
    <row r="26" spans="1:5" ht="24" thickBot="1">
      <c r="A26" s="33" t="s">
        <v>38</v>
      </c>
      <c r="B26" s="34"/>
      <c r="C26" s="34"/>
      <c r="D26" s="34"/>
      <c r="E26" s="28">
        <f>E14+E19+E24</f>
        <v>0</v>
      </c>
    </row>
  </sheetData>
  <mergeCells count="7">
    <mergeCell ref="A24:D24"/>
    <mergeCell ref="A26:D26"/>
    <mergeCell ref="A7:G7"/>
    <mergeCell ref="A14:D14"/>
    <mergeCell ref="A16:G16"/>
    <mergeCell ref="A19:D19"/>
    <mergeCell ref="A21:G21"/>
  </mergeCells>
  <printOptions/>
  <pageMargins left="0.984251968503937" right="0.3937007874015748" top="0.7874015748031497" bottom="0.7874015748031497" header="0.31496062992125984" footer="0.31496062992125984"/>
  <pageSetup fitToHeight="0"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Kadlčík Stanislav</dc:creator>
  <cp:keywords/>
  <dc:description/>
  <cp:lastModifiedBy>Kadlčík Stanislav</cp:lastModifiedBy>
  <cp:lastPrinted>2022-07-30T11:30:06Z</cp:lastPrinted>
  <dcterms:created xsi:type="dcterms:W3CDTF">2022-02-26T10:20:52Z</dcterms:created>
  <dcterms:modified xsi:type="dcterms:W3CDTF">2022-08-06T11:48:20Z</dcterms:modified>
  <cp:category/>
  <cp:version/>
  <cp:contentType/>
  <cp:contentStatus/>
</cp:coreProperties>
</file>