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10" windowHeight="95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<sst xmlns="http://schemas.openxmlformats.org/spreadsheetml/2006/main" count="138" uniqueCount="131">
  <si>
    <t>PARACETAMOL 500MG</t>
  </si>
  <si>
    <t>NIMESULID 100MG GRANULÁT</t>
  </si>
  <si>
    <t>TABLETY, KAPSLE, GRANULÁT</t>
  </si>
  <si>
    <t>IBUPROFEN 400MG</t>
  </si>
  <si>
    <t>KALIUM KLAVULANÁT 875MG a TRIHYDRÁT AMOXICILINU 125MG</t>
  </si>
  <si>
    <t>BROMHEXIN-HYDROCHLORID 12MG/ML</t>
  </si>
  <si>
    <t>IBUPROFENUM 5G/100G</t>
  </si>
  <si>
    <t>INJEKCE</t>
  </si>
  <si>
    <t>THIOKOLCHIKOSID 4MG/2ML</t>
  </si>
  <si>
    <t>MULTIVITAMIN</t>
  </si>
  <si>
    <t xml:space="preserve">HEXETIDIN 1,92MG/ML </t>
  </si>
  <si>
    <t>Obchodní název</t>
  </si>
  <si>
    <t>Ibalgin</t>
  </si>
  <si>
    <t>Augmentin</t>
  </si>
  <si>
    <t>Paralen</t>
  </si>
  <si>
    <t>Účinná látka, obsah, velikost balení a jeho forma</t>
  </si>
  <si>
    <t>Stoptussin</t>
  </si>
  <si>
    <t>Olynth</t>
  </si>
  <si>
    <t>XYLOMETAZOLIN-HYDROCHLORID 1MG/ML 10ML spray</t>
  </si>
  <si>
    <t>Dolgit</t>
  </si>
  <si>
    <t>Almiral</t>
  </si>
  <si>
    <t>Muscoril</t>
  </si>
  <si>
    <t>jehly oranžové 0,5 x 16mm</t>
  </si>
  <si>
    <t>náplast nedráždivá stříhaná 4 x 1,6cm</t>
  </si>
  <si>
    <t>Dermaplast sensitiv</t>
  </si>
  <si>
    <t>Cosmopor E steril</t>
  </si>
  <si>
    <t>TOPVET</t>
  </si>
  <si>
    <t>Nimesil</t>
  </si>
  <si>
    <t>24 tbl</t>
  </si>
  <si>
    <t>48 tbl</t>
  </si>
  <si>
    <t>14 tbl</t>
  </si>
  <si>
    <t>MONOHYDRÁT SOLI METAMIZOLU 500MG + PITOFENON HYDROCHLORID 5MG</t>
  </si>
  <si>
    <t>GS Extra Strong Multivitamin  60+60</t>
  </si>
  <si>
    <t>120 tbl</t>
  </si>
  <si>
    <t>30 sáčků</t>
  </si>
  <si>
    <t>24 pastilek</t>
  </si>
  <si>
    <t>Diclofenac Duo PharmaSwiss 75mg</t>
  </si>
  <si>
    <t>DIKLOFENAKUM NATRIKUM 25+50MG v 
peletách s prodlouženým uvolňováním</t>
  </si>
  <si>
    <t>CHLORHEXIDIN-DIGLUKONÁT</t>
  </si>
  <si>
    <t>Septofort 2mg</t>
  </si>
  <si>
    <t>30 tob</t>
  </si>
  <si>
    <t>50 ml kapky</t>
  </si>
  <si>
    <t>Bromhexin 12</t>
  </si>
  <si>
    <t>25 ml kapky</t>
  </si>
  <si>
    <t>Stopangin sprej</t>
  </si>
  <si>
    <t>30ml sprej</t>
  </si>
  <si>
    <t>BUTAMIRÁT-CITRÁT 4 G/ML + GUAIFENESIN 100MG/ML</t>
  </si>
  <si>
    <t>Algifen Neo</t>
  </si>
  <si>
    <t>KAPKY, SPREJE</t>
  </si>
  <si>
    <t>10 ml sprej</t>
  </si>
  <si>
    <t>Zolpinox</t>
  </si>
  <si>
    <t>100 tbl</t>
  </si>
  <si>
    <t>DICLOFENAC 75MG/3ML</t>
  </si>
  <si>
    <t>ZOLPIDEM-TARTARÁT 10MG</t>
  </si>
  <si>
    <t>Položka č.</t>
  </si>
  <si>
    <t>1.</t>
  </si>
  <si>
    <t>2.</t>
  </si>
  <si>
    <t>4.</t>
  </si>
  <si>
    <t>5.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</si>
  <si>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</si>
  <si>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</si>
  <si>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</si>
  <si>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</si>
  <si>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</si>
  <si>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</si>
  <si>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</si>
  <si>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</si>
  <si>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</si>
  <si>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</si>
  <si>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</si>
  <si>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</si>
  <si>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</si>
  <si>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100 g tuba</t>
  </si>
  <si>
    <t>10 amp.</t>
  </si>
  <si>
    <t>18.</t>
  </si>
  <si>
    <t>6 amp.</t>
  </si>
  <si>
    <t>100 ks</t>
  </si>
  <si>
    <t>Fenistil gel</t>
  </si>
  <si>
    <t>30g tuba</t>
  </si>
  <si>
    <t>500g</t>
  </si>
  <si>
    <t>1 ks</t>
  </si>
  <si>
    <t xml:space="preserve">250 ks/balení </t>
  </si>
  <si>
    <t>ultrazvukový gel indiferentní</t>
  </si>
  <si>
    <t>600 ml</t>
  </si>
  <si>
    <t>sterilní náplast polštářková 7,2 x 5cm</t>
  </si>
  <si>
    <t>25 ks/bal.</t>
  </si>
  <si>
    <t>19.</t>
  </si>
  <si>
    <t>20.</t>
  </si>
  <si>
    <t>21.</t>
  </si>
  <si>
    <t>22.</t>
  </si>
  <si>
    <t>23.</t>
  </si>
  <si>
    <t>24.</t>
  </si>
  <si>
    <t>25.</t>
  </si>
  <si>
    <t>injekční stříkačky 5 ml</t>
  </si>
  <si>
    <t>vata buničitá v přířezech cca 19 x 28cm</t>
  </si>
  <si>
    <t>DIMETINDEN-MALEINÁT 1MG/G</t>
  </si>
  <si>
    <t>Imodium</t>
  </si>
  <si>
    <t>MASTI, KRÉMY</t>
  </si>
  <si>
    <t>ZDRAV. MATERIÁL</t>
  </si>
  <si>
    <t>LOPERAMID-HYDROCHLORID</t>
  </si>
  <si>
    <t>20 cps</t>
  </si>
  <si>
    <t>Cenová nabídka</t>
  </si>
  <si>
    <t>Cena v Kč bez DPH / balení</t>
  </si>
  <si>
    <t>Přepokládaný počet balení / 12 měsíců</t>
  </si>
  <si>
    <t>Celková nabídková cena v Kč bez DPH / 12 měsíců</t>
  </si>
  <si>
    <t>obinadlo elastické šíře  12 cm</t>
  </si>
  <si>
    <t>Cena celkem v Kč bez DPH / 12 měsíců</t>
  </si>
  <si>
    <t>Celková nabídková cena v Kč bez DPH / 48 měsíců</t>
  </si>
  <si>
    <t xml:space="preserve">Zadavatel: </t>
  </si>
  <si>
    <t>Slatinné lázně Třeboň s.r.o., Lázeňská 1001, 379 01, IČ 25179896</t>
  </si>
  <si>
    <t>Zakázka:</t>
  </si>
  <si>
    <t xml:space="preserve">"vyplní účastník" </t>
  </si>
  <si>
    <t>Dodavatel:</t>
  </si>
  <si>
    <t>Nákup léčiv a zdravotnického materiálu</t>
  </si>
  <si>
    <t>Balení</t>
  </si>
  <si>
    <t>Paralen horký nápoj bez cukru 500mg</t>
  </si>
  <si>
    <t>Ibalgin 200mg tbl.</t>
  </si>
  <si>
    <t>12 tbl.</t>
  </si>
  <si>
    <t>12 sáčků</t>
  </si>
  <si>
    <t>Paracetamolum</t>
  </si>
  <si>
    <t>26.</t>
  </si>
  <si>
    <t>27.</t>
  </si>
  <si>
    <t>28.</t>
  </si>
  <si>
    <t>29.</t>
  </si>
  <si>
    <t>30.</t>
  </si>
  <si>
    <t>BYLINNÉ PORCOVANÉ ČAJE</t>
  </si>
  <si>
    <t>20 sáčků</t>
  </si>
  <si>
    <t>Dýchací cesty čaj 20x1,5g</t>
  </si>
  <si>
    <t>Průduškový čaj 20x2g</t>
  </si>
  <si>
    <t>Urologický čaj s brusinkou 20x1,5g</t>
  </si>
  <si>
    <t>Apotheke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</si>
</sst>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0" borderId="6" xfId="0" applyFont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4" xfId="0" applyFont="1" applyFill="1" applyBorder="1" applyAlignment="1">
      <alignment wrapText="1"/>
    </xf>
    <xf numFmtId="44" fontId="3" fillId="3" borderId="1" xfId="20" applyFont="1" applyFill="1" applyBorder="1" applyAlignment="1">
      <alignment horizontal="center" vertical="center"/>
    </xf>
    <xf numFmtId="44" fontId="3" fillId="0" borderId="12" xfId="20" applyFont="1" applyBorder="1" applyAlignment="1">
      <alignment horizontal="center" vertical="center" wrapText="1"/>
    </xf>
    <xf numFmtId="44" fontId="3" fillId="0" borderId="13" xfId="20" applyFont="1" applyBorder="1" applyAlignment="1">
      <alignment horizontal="center" vertical="center" wrapText="1"/>
    </xf>
    <xf numFmtId="44" fontId="3" fillId="0" borderId="12" xfId="20" applyFont="1" applyBorder="1" applyAlignment="1">
      <alignment wrapText="1"/>
    </xf>
    <xf numFmtId="44" fontId="3" fillId="0" borderId="13" xfId="2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4" fontId="3" fillId="4" borderId="6" xfId="20" applyFont="1" applyFill="1" applyBorder="1" applyAlignment="1">
      <alignment horizontal="center" vertical="center" wrapText="1"/>
    </xf>
    <xf numFmtId="44" fontId="3" fillId="4" borderId="5" xfId="20" applyFont="1" applyFill="1" applyBorder="1" applyAlignment="1">
      <alignment horizontal="center" vertical="center" wrapText="1"/>
    </xf>
    <xf numFmtId="44" fontId="3" fillId="4" borderId="10" xfId="2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4" fillId="3" borderId="1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44" fontId="3" fillId="4" borderId="18" xfId="2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4" fontId="3" fillId="0" borderId="19" xfId="20" applyFont="1" applyBorder="1" applyAlignment="1">
      <alignment horizontal="center" vertical="center" wrapText="1"/>
    </xf>
    <xf numFmtId="44" fontId="3" fillId="0" borderId="20" xfId="20" applyFont="1" applyBorder="1" applyAlignment="1">
      <alignment horizontal="center" vertical="center" wrapText="1"/>
    </xf>
    <xf numFmtId="44" fontId="3" fillId="0" borderId="21" xfId="2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4" fontId="3" fillId="0" borderId="0" xfId="20" applyFont="1" applyBorder="1" applyAlignment="1">
      <alignment wrapText="1"/>
    </xf>
    <xf numFmtId="44" fontId="3" fillId="5" borderId="0" xfId="2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 topLeftCell="A1">
      <selection activeCell="J22" sqref="J22"/>
    </sheetView>
  </sheetViews>
  <sheetFormatPr defaultColWidth="8.8515625" defaultRowHeight="15"/>
  <cols>
    <col min="1" max="1" width="11.140625" style="2" customWidth="1"/>
    <col min="2" max="2" width="48.421875" style="1" customWidth="1"/>
    <col min="3" max="3" width="19.7109375" style="2" customWidth="1"/>
    <col min="4" max="4" width="11.421875" style="24" customWidth="1"/>
    <col min="5" max="5" width="16.140625" style="2" customWidth="1"/>
    <col min="6" max="6" width="18.00390625" style="2" customWidth="1"/>
    <col min="7" max="7" width="17.7109375" style="2" customWidth="1"/>
    <col min="8" max="16384" width="8.8515625" style="2" customWidth="1"/>
  </cols>
  <sheetData>
    <row r="1" spans="1:7" ht="24" thickBot="1">
      <c r="A1" s="75" t="s">
        <v>101</v>
      </c>
      <c r="B1" s="76"/>
      <c r="C1" s="76"/>
      <c r="D1" s="76"/>
      <c r="E1" s="76"/>
      <c r="F1" s="76"/>
      <c r="G1" s="77"/>
    </row>
    <row r="2" spans="1:7" ht="15.75">
      <c r="A2" s="43"/>
      <c r="B2" s="44"/>
      <c r="C2" s="44"/>
      <c r="D2" s="44"/>
      <c r="E2" s="44"/>
      <c r="F2" s="44"/>
      <c r="G2" s="44"/>
    </row>
    <row r="3" spans="1:7" ht="15.75">
      <c r="A3" s="45" t="s">
        <v>110</v>
      </c>
      <c r="B3" s="45" t="s">
        <v>113</v>
      </c>
      <c r="C3" s="44"/>
      <c r="D3" s="44"/>
      <c r="E3" s="44"/>
      <c r="F3" s="44"/>
      <c r="G3" s="44"/>
    </row>
    <row r="4" spans="1:7" ht="10.5" customHeight="1">
      <c r="A4" s="45"/>
      <c r="B4" s="45"/>
      <c r="C4" s="44"/>
      <c r="D4" s="44"/>
      <c r="E4" s="44"/>
      <c r="F4" s="44"/>
      <c r="G4" s="44"/>
    </row>
    <row r="5" spans="1:7" ht="15.75">
      <c r="A5" s="45" t="s">
        <v>108</v>
      </c>
      <c r="B5" s="46" t="s">
        <v>109</v>
      </c>
      <c r="C5" s="44"/>
      <c r="D5" s="44"/>
      <c r="E5" s="44"/>
      <c r="F5" s="44"/>
      <c r="G5" s="44"/>
    </row>
    <row r="6" spans="1:7" ht="15.75">
      <c r="A6" s="45"/>
      <c r="B6" s="46"/>
      <c r="C6" s="44"/>
      <c r="D6" s="44"/>
      <c r="E6" s="44"/>
      <c r="F6" s="44"/>
      <c r="G6" s="44"/>
    </row>
    <row r="7" spans="1:7" ht="21.75" customHeight="1">
      <c r="A7" s="45" t="s">
        <v>112</v>
      </c>
      <c r="B7" s="82" t="s">
        <v>111</v>
      </c>
      <c r="C7" s="83"/>
      <c r="D7" s="83"/>
      <c r="E7" s="83"/>
      <c r="F7" s="44"/>
      <c r="G7" s="44"/>
    </row>
    <row r="9" ht="13.5" thickBot="1"/>
    <row r="10" spans="1:7" s="4" customFormat="1" ht="26.25" thickBot="1">
      <c r="A10" s="5" t="s">
        <v>54</v>
      </c>
      <c r="B10" s="5" t="s">
        <v>15</v>
      </c>
      <c r="C10" s="6" t="s">
        <v>11</v>
      </c>
      <c r="D10" s="6" t="s">
        <v>114</v>
      </c>
      <c r="E10" s="5" t="s">
        <v>102</v>
      </c>
      <c r="F10" s="7" t="s">
        <v>103</v>
      </c>
      <c r="G10" s="8" t="s">
        <v>106</v>
      </c>
    </row>
    <row r="11" spans="1:2" s="4" customFormat="1" ht="13.5" thickBot="1">
      <c r="A11" s="3"/>
      <c r="B11" s="3"/>
    </row>
    <row r="12" spans="1:7" s="1" customFormat="1" ht="13.5" thickBot="1">
      <c r="A12" s="50"/>
      <c r="B12" s="51" t="s">
        <v>2</v>
      </c>
      <c r="C12" s="52"/>
      <c r="D12" s="53"/>
      <c r="E12" s="52"/>
      <c r="F12" s="54"/>
      <c r="G12" s="55"/>
    </row>
    <row r="13" spans="1:7" s="1" customFormat="1" ht="25.5">
      <c r="A13" s="57" t="s">
        <v>55</v>
      </c>
      <c r="B13" s="58" t="s">
        <v>37</v>
      </c>
      <c r="C13" s="58" t="s">
        <v>36</v>
      </c>
      <c r="D13" s="59" t="s">
        <v>40</v>
      </c>
      <c r="E13" s="60">
        <v>0</v>
      </c>
      <c r="F13" s="61">
        <v>15</v>
      </c>
      <c r="G13" s="62">
        <f>E13*F13</f>
        <v>0</v>
      </c>
    </row>
    <row r="14" spans="1:7" s="1" customFormat="1" ht="15">
      <c r="A14" s="19" t="s">
        <v>56</v>
      </c>
      <c r="B14" s="14" t="s">
        <v>38</v>
      </c>
      <c r="C14" s="14" t="s">
        <v>39</v>
      </c>
      <c r="D14" s="26" t="s">
        <v>35</v>
      </c>
      <c r="E14" s="48">
        <v>0</v>
      </c>
      <c r="F14" s="56">
        <v>35</v>
      </c>
      <c r="G14" s="63">
        <f aca="true" t="shared" si="0" ref="G14:G23">E14*F14</f>
        <v>0</v>
      </c>
    </row>
    <row r="15" spans="1:7" s="1" customFormat="1" ht="15">
      <c r="A15" s="19" t="s">
        <v>59</v>
      </c>
      <c r="B15" s="14" t="s">
        <v>3</v>
      </c>
      <c r="C15" s="14" t="s">
        <v>12</v>
      </c>
      <c r="D15" s="26" t="s">
        <v>29</v>
      </c>
      <c r="E15" s="48">
        <v>0</v>
      </c>
      <c r="F15" s="56">
        <v>12</v>
      </c>
      <c r="G15" s="63">
        <f t="shared" si="0"/>
        <v>0</v>
      </c>
    </row>
    <row r="16" spans="1:7" s="1" customFormat="1" ht="25.5">
      <c r="A16" s="19" t="s">
        <v>57</v>
      </c>
      <c r="B16" s="14" t="s">
        <v>4</v>
      </c>
      <c r="C16" s="14" t="s">
        <v>13</v>
      </c>
      <c r="D16" s="26" t="s">
        <v>30</v>
      </c>
      <c r="E16" s="48">
        <v>0</v>
      </c>
      <c r="F16" s="56">
        <v>20</v>
      </c>
      <c r="G16" s="63">
        <f t="shared" si="0"/>
        <v>0</v>
      </c>
    </row>
    <row r="17" spans="1:7" s="1" customFormat="1" ht="15">
      <c r="A17" s="19" t="s">
        <v>58</v>
      </c>
      <c r="B17" s="14" t="s">
        <v>99</v>
      </c>
      <c r="C17" s="14" t="s">
        <v>96</v>
      </c>
      <c r="D17" s="26" t="s">
        <v>100</v>
      </c>
      <c r="E17" s="48">
        <v>0</v>
      </c>
      <c r="F17" s="56">
        <v>15</v>
      </c>
      <c r="G17" s="63">
        <f t="shared" si="0"/>
        <v>0</v>
      </c>
    </row>
    <row r="18" spans="1:7" s="1" customFormat="1" ht="25.5">
      <c r="A18" s="19" t="s">
        <v>60</v>
      </c>
      <c r="B18" s="14" t="s">
        <v>9</v>
      </c>
      <c r="C18" s="14" t="s">
        <v>32</v>
      </c>
      <c r="D18" s="26" t="s">
        <v>33</v>
      </c>
      <c r="E18" s="48">
        <v>0</v>
      </c>
      <c r="F18" s="56">
        <v>25</v>
      </c>
      <c r="G18" s="63">
        <f t="shared" si="0"/>
        <v>0</v>
      </c>
    </row>
    <row r="19" spans="1:7" s="1" customFormat="1" ht="15">
      <c r="A19" s="19" t="s">
        <v>61</v>
      </c>
      <c r="B19" s="14" t="s">
        <v>1</v>
      </c>
      <c r="C19" s="14" t="s">
        <v>27</v>
      </c>
      <c r="D19" s="26" t="s">
        <v>34</v>
      </c>
      <c r="E19" s="48">
        <v>0</v>
      </c>
      <c r="F19" s="56">
        <v>15</v>
      </c>
      <c r="G19" s="63">
        <f t="shared" si="0"/>
        <v>0</v>
      </c>
    </row>
    <row r="20" spans="1:7" s="1" customFormat="1" ht="15">
      <c r="A20" s="19" t="s">
        <v>62</v>
      </c>
      <c r="B20" s="14" t="s">
        <v>0</v>
      </c>
      <c r="C20" s="14" t="s">
        <v>14</v>
      </c>
      <c r="D20" s="26" t="s">
        <v>28</v>
      </c>
      <c r="E20" s="48">
        <v>0</v>
      </c>
      <c r="F20" s="56">
        <v>290</v>
      </c>
      <c r="G20" s="63">
        <f t="shared" si="0"/>
        <v>0</v>
      </c>
    </row>
    <row r="21" spans="1:7" s="1" customFormat="1" ht="15">
      <c r="A21" s="19" t="s">
        <v>63</v>
      </c>
      <c r="B21" s="14" t="s">
        <v>53</v>
      </c>
      <c r="C21" s="14" t="s">
        <v>50</v>
      </c>
      <c r="D21" s="26" t="s">
        <v>51</v>
      </c>
      <c r="E21" s="48">
        <v>0</v>
      </c>
      <c r="F21" s="56">
        <v>10</v>
      </c>
      <c r="G21" s="63">
        <f t="shared" si="0"/>
        <v>0</v>
      </c>
    </row>
    <row r="22" spans="1:7" s="1" customFormat="1" ht="15">
      <c r="A22" s="19" t="s">
        <v>64</v>
      </c>
      <c r="B22" s="67" t="s">
        <v>115</v>
      </c>
      <c r="C22" s="14" t="s">
        <v>119</v>
      </c>
      <c r="D22" s="26" t="s">
        <v>118</v>
      </c>
      <c r="E22" s="48">
        <v>0</v>
      </c>
      <c r="F22" s="65">
        <v>20</v>
      </c>
      <c r="G22" s="63">
        <f t="shared" si="0"/>
        <v>0</v>
      </c>
    </row>
    <row r="23" spans="1:7" s="1" customFormat="1" ht="15">
      <c r="A23" s="19" t="s">
        <v>65</v>
      </c>
      <c r="B23" s="67" t="s">
        <v>116</v>
      </c>
      <c r="C23" s="14" t="s">
        <v>12</v>
      </c>
      <c r="D23" s="26" t="s">
        <v>117</v>
      </c>
      <c r="E23" s="48">
        <v>0</v>
      </c>
      <c r="F23" s="65">
        <v>240</v>
      </c>
      <c r="G23" s="63">
        <f t="shared" si="0"/>
        <v>0</v>
      </c>
    </row>
    <row r="24" spans="4:6" s="1" customFormat="1" ht="13.5" thickBot="1">
      <c r="D24" s="28"/>
      <c r="F24" s="36"/>
    </row>
    <row r="25" spans="1:7" s="1" customFormat="1" ht="13.5" thickBot="1">
      <c r="A25" s="9"/>
      <c r="B25" s="13" t="s">
        <v>48</v>
      </c>
      <c r="C25" s="11"/>
      <c r="D25" s="29"/>
      <c r="E25" s="11"/>
      <c r="F25" s="37"/>
      <c r="G25" s="12"/>
    </row>
    <row r="26" spans="1:7" s="1" customFormat="1" ht="15">
      <c r="A26" s="18" t="s">
        <v>66</v>
      </c>
      <c r="B26" s="17" t="s">
        <v>5</v>
      </c>
      <c r="C26" s="16" t="s">
        <v>42</v>
      </c>
      <c r="D26" s="25" t="s">
        <v>41</v>
      </c>
      <c r="E26" s="48">
        <v>0</v>
      </c>
      <c r="F26" s="34">
        <v>50</v>
      </c>
      <c r="G26" s="39">
        <f>E26*F26</f>
        <v>0</v>
      </c>
    </row>
    <row r="27" spans="1:7" s="1" customFormat="1" ht="15">
      <c r="A27" s="19" t="s">
        <v>67</v>
      </c>
      <c r="B27" s="15" t="s">
        <v>46</v>
      </c>
      <c r="C27" s="14" t="s">
        <v>16</v>
      </c>
      <c r="D27" s="26" t="s">
        <v>43</v>
      </c>
      <c r="E27" s="48">
        <v>0</v>
      </c>
      <c r="F27" s="34">
        <v>40</v>
      </c>
      <c r="G27" s="39">
        <f aca="true" t="shared" si="1" ref="G27:G30">E27*F27</f>
        <v>0</v>
      </c>
    </row>
    <row r="28" spans="1:7" s="1" customFormat="1" ht="15">
      <c r="A28" s="19" t="s">
        <v>68</v>
      </c>
      <c r="B28" s="15" t="s">
        <v>10</v>
      </c>
      <c r="C28" s="14" t="s">
        <v>44</v>
      </c>
      <c r="D28" s="26" t="s">
        <v>45</v>
      </c>
      <c r="E28" s="48">
        <v>0</v>
      </c>
      <c r="F28" s="34">
        <v>20</v>
      </c>
      <c r="G28" s="39">
        <f t="shared" si="1"/>
        <v>0</v>
      </c>
    </row>
    <row r="29" spans="1:7" s="1" customFormat="1" ht="25.5">
      <c r="A29" s="19" t="s">
        <v>69</v>
      </c>
      <c r="B29" s="15" t="s">
        <v>31</v>
      </c>
      <c r="C29" s="14" t="s">
        <v>47</v>
      </c>
      <c r="D29" s="26" t="s">
        <v>43</v>
      </c>
      <c r="E29" s="48">
        <v>0</v>
      </c>
      <c r="F29" s="34">
        <v>25</v>
      </c>
      <c r="G29" s="39">
        <f t="shared" si="1"/>
        <v>0</v>
      </c>
    </row>
    <row r="30" spans="1:7" s="1" customFormat="1" ht="13.5" thickBot="1">
      <c r="A30" s="20" t="s">
        <v>70</v>
      </c>
      <c r="B30" s="21" t="s">
        <v>18</v>
      </c>
      <c r="C30" s="21" t="s">
        <v>17</v>
      </c>
      <c r="D30" s="27" t="s">
        <v>49</v>
      </c>
      <c r="E30" s="49">
        <v>0</v>
      </c>
      <c r="F30" s="35">
        <v>65</v>
      </c>
      <c r="G30" s="40">
        <f t="shared" si="1"/>
        <v>0</v>
      </c>
    </row>
    <row r="31" spans="4:6" s="1" customFormat="1" ht="13.5" thickBot="1">
      <c r="D31" s="28"/>
      <c r="F31" s="36"/>
    </row>
    <row r="32" spans="1:7" s="1" customFormat="1" ht="13.5" thickBot="1">
      <c r="A32" s="9"/>
      <c r="B32" s="13" t="s">
        <v>97</v>
      </c>
      <c r="C32" s="10"/>
      <c r="D32" s="29"/>
      <c r="E32" s="11"/>
      <c r="F32" s="37"/>
      <c r="G32" s="12"/>
    </row>
    <row r="33" spans="1:7" s="1" customFormat="1" ht="15">
      <c r="A33" s="18" t="s">
        <v>71</v>
      </c>
      <c r="B33" s="23" t="s">
        <v>95</v>
      </c>
      <c r="C33" s="17" t="s">
        <v>77</v>
      </c>
      <c r="D33" s="30" t="s">
        <v>78</v>
      </c>
      <c r="E33" s="47">
        <v>0</v>
      </c>
      <c r="F33" s="34">
        <v>35</v>
      </c>
      <c r="G33" s="41">
        <f>E33*F33</f>
        <v>0</v>
      </c>
    </row>
    <row r="34" spans="1:7" s="1" customFormat="1" ht="13.5" thickBot="1">
      <c r="A34" s="20" t="s">
        <v>74</v>
      </c>
      <c r="B34" s="22" t="s">
        <v>6</v>
      </c>
      <c r="C34" s="22" t="s">
        <v>19</v>
      </c>
      <c r="D34" s="31" t="s">
        <v>72</v>
      </c>
      <c r="E34" s="49">
        <v>0</v>
      </c>
      <c r="F34" s="35">
        <v>15</v>
      </c>
      <c r="G34" s="42">
        <f>E34*F34</f>
        <v>0</v>
      </c>
    </row>
    <row r="35" spans="4:6" s="1" customFormat="1" ht="13.5" thickBot="1">
      <c r="D35" s="28"/>
      <c r="F35" s="36"/>
    </row>
    <row r="36" spans="1:7" s="1" customFormat="1" ht="13.5" thickBot="1">
      <c r="A36" s="9"/>
      <c r="B36" s="13" t="s">
        <v>7</v>
      </c>
      <c r="C36" s="11"/>
      <c r="D36" s="29"/>
      <c r="E36" s="11"/>
      <c r="F36" s="37"/>
      <c r="G36" s="12"/>
    </row>
    <row r="37" spans="1:7" s="1" customFormat="1" ht="15">
      <c r="A37" s="18" t="s">
        <v>86</v>
      </c>
      <c r="B37" s="17" t="s">
        <v>52</v>
      </c>
      <c r="C37" s="17" t="s">
        <v>20</v>
      </c>
      <c r="D37" s="30" t="s">
        <v>73</v>
      </c>
      <c r="E37" s="47">
        <v>0</v>
      </c>
      <c r="F37" s="34">
        <v>100</v>
      </c>
      <c r="G37" s="41">
        <f>E37*F37</f>
        <v>0</v>
      </c>
    </row>
    <row r="38" spans="1:7" s="1" customFormat="1" ht="13.5" thickBot="1">
      <c r="A38" s="20" t="s">
        <v>87</v>
      </c>
      <c r="B38" s="22" t="s">
        <v>8</v>
      </c>
      <c r="C38" s="22" t="s">
        <v>21</v>
      </c>
      <c r="D38" s="31" t="s">
        <v>75</v>
      </c>
      <c r="E38" s="49">
        <v>0</v>
      </c>
      <c r="F38" s="35">
        <v>50</v>
      </c>
      <c r="G38" s="42">
        <f>E38*F38</f>
        <v>0</v>
      </c>
    </row>
    <row r="39" spans="1:7" s="1" customFormat="1" ht="13.5" thickBot="1">
      <c r="A39" s="69"/>
      <c r="B39" s="70"/>
      <c r="C39" s="70"/>
      <c r="D39" s="71"/>
      <c r="E39" s="74"/>
      <c r="F39" s="72"/>
      <c r="G39" s="73"/>
    </row>
    <row r="40" spans="1:7" s="1" customFormat="1" ht="13.5" thickBot="1">
      <c r="A40" s="9"/>
      <c r="B40" s="13" t="s">
        <v>125</v>
      </c>
      <c r="C40" s="11"/>
      <c r="D40" s="29"/>
      <c r="E40" s="11"/>
      <c r="F40" s="37"/>
      <c r="G40" s="12"/>
    </row>
    <row r="41" spans="1:7" s="1" customFormat="1" ht="15">
      <c r="A41" s="19" t="s">
        <v>88</v>
      </c>
      <c r="B41" s="67" t="s">
        <v>127</v>
      </c>
      <c r="C41" s="14" t="s">
        <v>130</v>
      </c>
      <c r="D41" s="26" t="s">
        <v>126</v>
      </c>
      <c r="E41" s="48">
        <v>0</v>
      </c>
      <c r="F41" s="65">
        <v>40</v>
      </c>
      <c r="G41" s="63">
        <f aca="true" t="shared" si="2" ref="G41:G43">E41*F41</f>
        <v>0</v>
      </c>
    </row>
    <row r="42" spans="1:7" s="1" customFormat="1" ht="15">
      <c r="A42" s="19" t="s">
        <v>89</v>
      </c>
      <c r="B42" s="67" t="s">
        <v>128</v>
      </c>
      <c r="C42" s="14" t="s">
        <v>130</v>
      </c>
      <c r="D42" s="26" t="s">
        <v>126</v>
      </c>
      <c r="E42" s="48">
        <v>0</v>
      </c>
      <c r="F42" s="65">
        <v>40</v>
      </c>
      <c r="G42" s="63">
        <f t="shared" si="2"/>
        <v>0</v>
      </c>
    </row>
    <row r="43" spans="1:7" s="1" customFormat="1" ht="13.5" thickBot="1">
      <c r="A43" s="20" t="s">
        <v>90</v>
      </c>
      <c r="B43" s="68" t="s">
        <v>129</v>
      </c>
      <c r="C43" s="21" t="s">
        <v>130</v>
      </c>
      <c r="D43" s="27" t="s">
        <v>126</v>
      </c>
      <c r="E43" s="49">
        <v>0</v>
      </c>
      <c r="F43" s="66">
        <v>40</v>
      </c>
      <c r="G43" s="64">
        <f t="shared" si="2"/>
        <v>0</v>
      </c>
    </row>
    <row r="44" spans="1:7" s="1" customFormat="1" ht="13.5" thickBot="1">
      <c r="A44" s="69"/>
      <c r="B44" s="70"/>
      <c r="C44" s="70"/>
      <c r="D44" s="71"/>
      <c r="E44" s="74"/>
      <c r="F44" s="72"/>
      <c r="G44" s="73"/>
    </row>
    <row r="45" spans="1:7" s="1" customFormat="1" ht="13.5" thickBot="1">
      <c r="A45" s="9"/>
      <c r="B45" s="13" t="s">
        <v>98</v>
      </c>
      <c r="C45" s="11"/>
      <c r="D45" s="29"/>
      <c r="E45" s="11"/>
      <c r="F45" s="37"/>
      <c r="G45" s="12"/>
    </row>
    <row r="46" spans="1:7" s="1" customFormat="1" ht="15">
      <c r="A46" s="18" t="s">
        <v>91</v>
      </c>
      <c r="B46" s="17" t="s">
        <v>93</v>
      </c>
      <c r="C46" s="17"/>
      <c r="D46" s="30" t="s">
        <v>76</v>
      </c>
      <c r="E46" s="47">
        <v>0</v>
      </c>
      <c r="F46" s="34">
        <v>10</v>
      </c>
      <c r="G46" s="41">
        <f>E46*F46</f>
        <v>0</v>
      </c>
    </row>
    <row r="47" spans="1:7" s="1" customFormat="1" ht="15">
      <c r="A47" s="19" t="s">
        <v>92</v>
      </c>
      <c r="B47" s="15" t="s">
        <v>22</v>
      </c>
      <c r="C47" s="15"/>
      <c r="D47" s="32" t="s">
        <v>76</v>
      </c>
      <c r="E47" s="48">
        <v>0</v>
      </c>
      <c r="F47" s="34">
        <v>130</v>
      </c>
      <c r="G47" s="41">
        <f aca="true" t="shared" si="3" ref="G47:G52">E47*F47</f>
        <v>0</v>
      </c>
    </row>
    <row r="48" spans="1:7" s="1" customFormat="1" ht="15">
      <c r="A48" s="19" t="s">
        <v>120</v>
      </c>
      <c r="B48" s="15" t="s">
        <v>23</v>
      </c>
      <c r="C48" s="15" t="s">
        <v>24</v>
      </c>
      <c r="D48" s="33" t="s">
        <v>81</v>
      </c>
      <c r="E48" s="48">
        <v>0</v>
      </c>
      <c r="F48" s="34">
        <v>180</v>
      </c>
      <c r="G48" s="41">
        <f t="shared" si="3"/>
        <v>0</v>
      </c>
    </row>
    <row r="49" spans="1:7" s="1" customFormat="1" ht="15">
      <c r="A49" s="19" t="s">
        <v>121</v>
      </c>
      <c r="B49" s="15" t="s">
        <v>105</v>
      </c>
      <c r="C49" s="15"/>
      <c r="D49" s="32" t="s">
        <v>80</v>
      </c>
      <c r="E49" s="48">
        <v>0</v>
      </c>
      <c r="F49" s="34">
        <v>60</v>
      </c>
      <c r="G49" s="41">
        <f t="shared" si="3"/>
        <v>0</v>
      </c>
    </row>
    <row r="50" spans="1:7" s="1" customFormat="1" ht="15">
      <c r="A50" s="19" t="s">
        <v>122</v>
      </c>
      <c r="B50" s="15" t="s">
        <v>84</v>
      </c>
      <c r="C50" s="15" t="s">
        <v>25</v>
      </c>
      <c r="D50" s="32" t="s">
        <v>85</v>
      </c>
      <c r="E50" s="48">
        <v>0</v>
      </c>
      <c r="F50" s="34">
        <v>25</v>
      </c>
      <c r="G50" s="41">
        <f t="shared" si="3"/>
        <v>0</v>
      </c>
    </row>
    <row r="51" spans="1:7" s="1" customFormat="1" ht="15">
      <c r="A51" s="19" t="s">
        <v>123</v>
      </c>
      <c r="B51" s="15" t="s">
        <v>82</v>
      </c>
      <c r="C51" s="15" t="s">
        <v>26</v>
      </c>
      <c r="D51" s="32" t="s">
        <v>83</v>
      </c>
      <c r="E51" s="48">
        <v>0</v>
      </c>
      <c r="F51" s="34">
        <v>150</v>
      </c>
      <c r="G51" s="41">
        <f t="shared" si="3"/>
        <v>0</v>
      </c>
    </row>
    <row r="52" spans="1:7" s="1" customFormat="1" ht="13.5" thickBot="1">
      <c r="A52" s="20" t="s">
        <v>124</v>
      </c>
      <c r="B52" s="22" t="s">
        <v>94</v>
      </c>
      <c r="C52" s="22"/>
      <c r="D52" s="31" t="s">
        <v>79</v>
      </c>
      <c r="E52" s="49">
        <v>0</v>
      </c>
      <c r="F52" s="35">
        <v>230</v>
      </c>
      <c r="G52" s="42">
        <f t="shared" si="3"/>
        <v>0</v>
      </c>
    </row>
    <row r="53" s="1" customFormat="1" ht="13.5" thickBot="1">
      <c r="D53" s="28"/>
    </row>
    <row r="54" spans="1:7" ht="13.5" thickBot="1">
      <c r="A54" s="78" t="s">
        <v>104</v>
      </c>
      <c r="B54" s="79"/>
      <c r="C54" s="80"/>
      <c r="D54" s="80"/>
      <c r="E54" s="80"/>
      <c r="F54" s="81"/>
      <c r="G54" s="38">
        <f>SUM(G13:G52)</f>
        <v>0</v>
      </c>
    </row>
    <row r="55" spans="1:7" ht="13.5" thickBot="1">
      <c r="A55" s="78" t="s">
        <v>107</v>
      </c>
      <c r="B55" s="79"/>
      <c r="C55" s="80"/>
      <c r="D55" s="80"/>
      <c r="E55" s="80"/>
      <c r="F55" s="81"/>
      <c r="G55" s="38">
        <f>G54*4</f>
        <v>0</v>
      </c>
    </row>
  </sheetData>
  <mergeCells count="4">
    <mergeCell ref="A1:G1"/>
    <mergeCell ref="A54:F54"/>
    <mergeCell ref="A55:F55"/>
    <mergeCell ref="B7:E7"/>
  </mergeCells>
  <printOptions/>
  <pageMargins left="0.5118110236220472" right="0.31496062992125984" top="0.3937007874015748" bottom="0.1968503937007874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Uhlířová Eva</cp:lastModifiedBy>
  <cp:lastPrinted>2024-05-27T08:34:34Z</cp:lastPrinted>
  <dcterms:created xsi:type="dcterms:W3CDTF">2019-11-07T14:23:47Z</dcterms:created>
  <dcterms:modified xsi:type="dcterms:W3CDTF">2024-06-11T05:08:02Z</dcterms:modified>
  <cp:category/>
  <cp:version/>
  <cp:contentType/>
  <cp:contentStatus/>
</cp:coreProperties>
</file>