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aCN\!TENDRY SLT!\2025\25400 PÚ\N25417 Gastro zařízení\04 Zadávací dokumentace\ZD 2025_09_10\"/>
    </mc:Choice>
  </mc:AlternateContent>
  <bookViews>
    <workbookView xWindow="0" yWindow="0" windowWidth="23040" windowHeight="7176"/>
  </bookViews>
  <sheets>
    <sheet name="List1" sheetId="1" r:id="rId1"/>
  </sheets>
  <calcPr calcId="162913" iterateDelta="1E-4"/>
</workbook>
</file>

<file path=xl/calcChain.xml><?xml version="1.0" encoding="utf-8"?>
<calcChain xmlns="http://schemas.openxmlformats.org/spreadsheetml/2006/main">
  <c r="I25" i="1" l="1"/>
  <c r="I24" i="1"/>
  <c r="I23" i="1"/>
  <c r="I22" i="1"/>
  <c r="I21" i="1"/>
  <c r="I20" i="1"/>
  <c r="I19" i="1"/>
  <c r="I18" i="1"/>
  <c r="I17" i="1"/>
  <c r="I16" i="1"/>
  <c r="I15" i="1"/>
  <c r="I14" i="1"/>
  <c r="I13" i="1"/>
  <c r="I12" i="1"/>
  <c r="I11" i="1"/>
  <c r="I10" i="1"/>
  <c r="I9" i="1"/>
  <c r="I8" i="1"/>
  <c r="I26" i="1" l="1"/>
</calcChain>
</file>

<file path=xl/sharedStrings.xml><?xml version="1.0" encoding="utf-8"?>
<sst xmlns="http://schemas.openxmlformats.org/spreadsheetml/2006/main" count="74" uniqueCount="74">
  <si>
    <t>Cenová nabídka a technická specifikace</t>
  </si>
  <si>
    <t>Zadavatel:</t>
  </si>
  <si>
    <t>Slatinné lázně Třeboň, s.r.o.</t>
  </si>
  <si>
    <t>Veřejná zakázka:</t>
  </si>
  <si>
    <t>Gastro zařízení</t>
  </si>
  <si>
    <t>Účastník (obchodní jméno, IČ, adresa sídla):</t>
  </si>
  <si>
    <t>(doplní účastník)</t>
  </si>
  <si>
    <t>Požadavek zadavatele:</t>
  </si>
  <si>
    <t xml:space="preserve">Účastník je povinen doplnit pouze příslušně označená pole.
Účastník nebude zasahovat do jiných polí nebo součtových vzorců.
V případě nefunkčnosti nebo chybného součtu či násobení součtových vzorců jsou rozhodující údaje uvedené účastníkem v jednotlivých doplňovacích polích. Tyto údaje budou přepočítány a budou brány za platné.  </t>
  </si>
  <si>
    <t>Pol.č.</t>
  </si>
  <si>
    <t>Název</t>
  </si>
  <si>
    <t>Popis</t>
  </si>
  <si>
    <t>Max. rozměry                                         Š x V x H (mm)</t>
  </si>
  <si>
    <t>Počet kusů</t>
  </si>
  <si>
    <t>Cena / 1 ks              Kč bez DPH</t>
  </si>
  <si>
    <t>Cena celkem 
Kč bez DPH</t>
  </si>
  <si>
    <t>1.</t>
  </si>
  <si>
    <t>Konvektomat</t>
  </si>
  <si>
    <t>elektrický, bojlerový, počet vsunů 20 velikosti GN 1/1 s roztečí 63 mm, kapacita jídel na výdej 400-600, orientace vsunů na šíři, zavážecí vozík kompatibilní, horký vzduch 30-300°C, pára 30-130°C, kombinovaný režim 30-300°C, řízení vlhkosti 0-100°C, regenerace potravin, volba trvalého osvětlení (halogenové min. 2 žárovky), integrovaná externí sprcha bez navíjení na boku stroje, vícebodová teplotní sonda - minimálně 6-ti bodová, trojité sklo rozevíratelné, hladký ovládací panel s tlakovým min. 8´´ dotykovým displejem, programování až 1000 programů s 20 kroky, předem nainstalované programy - minimálně 300 programů, regulace rychlostí ventilátoru - minimálně 7 rychlostí, okamžité zastavení ventilátoru při otevření dveří, klapka pro odtah přebytečné páry - automatická dle vlhkosti v komoře, konektor na připojení k PC (USB a LAN), automatický start, vlastní diagnostický systém, záznamník HACCP (paměť s možností uložení do PC), automatické mytí a automatick odvápnění s práškovou chemií, stroj z AISI 304 nemagnetická nerezová ocel, chemická povrchová úprava varné komory s 50 mmm tepelnou izolací, příkon minimálně 36 kW maximálně 37 kW, vyvíječ páry bojlerový s automatickým přechodem do injekčního režimu v případě neočekávaného výpadku bojleru, stroj umístěný na zemi s pracovní výškou do 1800 mm, software do PC pro správu HACCP a programů</t>
  </si>
  <si>
    <t>2.</t>
  </si>
  <si>
    <t>Nástavba ke konvektomatu</t>
  </si>
  <si>
    <t>elektrická cukrářská pec s i injekčním vyvíjením páry, užitná kapacita: 5 x  GN 600 x 400 nebo modifikace na 7 x GN 1/1, rozsah teplot: 30°C až 300°C bez omezení, celkový příkon : 10-11kW, nerezová ocel AISI304 v  celém provedení, ovládání pomocí min. 8“ dotykového panelu,  automatické mytí na sypké práškové detergenty, příčné zásuvy plechů – na šíři, min. 500 programů s  20 kroky, komunikace v  češtině, režim horký vzduch 30 – 300°C, kombinovaný režim 30 – 300°C, vaření v  páře 30 – 130°C, min. 6 bodová teplotní sonda,  klapka pro odtah vlhkosti s  možnosti vložení do programu, autoklima – kontrola sytosti páry, automatický předehřev/zchlazení, automatický start, 7 rychlostí ventilátoru, časování zásuvů, integrovaná sprcha pro snadné čištění, automatické řízení kapacity, servisní a diagnostický systém pro automatické vyhodnocení chyb, okamžitý HACCP výpis a výpis spotřeby energie, kompatibilita se systémem kondenzační digestoře, propojovací sada pec – kondenzační digestoř, propojovací sada pec – konvektomat</t>
  </si>
  <si>
    <t>3.</t>
  </si>
  <si>
    <t>Sporák indukční 4-plotnový</t>
  </si>
  <si>
    <t>elektrický sporák, 4 varné zóny se samostatnou kontrolkou zbytkého tepla, indukční ohřev, velikost plotny 270x270mm, výkon plotny 5kW, otočné regulátory výkonu s plynulým ovládáním indukčních cívek s funkcí luminate safe control, velikost varné plochy max. 700X720mm, větrací agregát s vyjímatelným vzduchovým filtrem, soklové provedení na výšku 760mm, podstavec s dvířky s otvory pro cirkulaci vzduchu</t>
  </si>
  <si>
    <t>4.</t>
  </si>
  <si>
    <t>Myčka provozního nádobí</t>
  </si>
  <si>
    <t>mycí stroj kuchyňského nádobí s  čelním nakládáním, dvouplášťový, s  odpadním čerpadlem bez přepadové trubky, autodiagnostika chyb, beztlaký bojler s  oplachovým čerpadlem pro zaručení konstantního tlaku oplachu, termostop pro zaručení správné teploty oplachové vody, samočistící program s  návodem postupu přímo na displeji, zobrazení piktogramy, rozměr koše – vnitřní prostor minimální 600x650 mm, zásuvná výška minimální 750 mm, možnost volby z  minimální 3 programů, minimální objem mycí nádrže 130 litrů, spotřeba vody na cyklus 7 litrů, nastavitelná v  rozmezí 3-8 litrů, ovládání pomocí dotykového displeje s  barevnou signalizací aktuálního stavu stroje, možnost nastavení každého programu individuální dle druhu mytého nádobí včetně možnosti nastavení intenzity tlaku mytí - pro každý program jinak, frekvenční měnič před čerpadlem, stroj je vybaven dávkovačem mycího prostředku, oplachového prostředku, prostředku na narušení krusty a možností dopojení dávkování odpěňovače, systém filtrace roztoku – neustálé sledování kvality vody, průběžné čištění vody na bázi hydrocyklónu a v případě nutnosti spuštění automatické regenerace, možnost nastavení maximálního odběru z elektrické síti pro různé úrovně jištění 16, 20, 25 nebo 32A a jeho možná změna při změně místních podmínek, topné těleso nádrže ve tvaru válce a nebo plošné těleso na boku s restartovatelnou termopojistkou, přídavná hygienická topná tělesa pro možnost mytí HighTemp</t>
  </si>
  <si>
    <t>5.</t>
  </si>
  <si>
    <t>Indukční dvouplotýnkový vařič</t>
  </si>
  <si>
    <t>elektrická varná deska 6mm, 2x varná zóna min 18cm, indukční ohřev s funkcí power boost, otočný ovladač výkonu, LED displej s úrovní výkonu 1–9, funkce automatického ohřevu, kontrolka zbytkového tepla, vestavěné chladicí ventilátory, ochrana proti přehřátí, příkon 3kW, 230V</t>
  </si>
  <si>
    <t>6.</t>
  </si>
  <si>
    <t>Tlakový kotel</t>
  </si>
  <si>
    <t>varný kotel, elektrický nepřímý tlakový, automatická regulace tlaku páry – výkon řízen pomocí tlakového sensoru, poloautomatické napouštění a dopouštění, vč. plnění duplikátoru, výpustný ventil 2‘‘, užítný objem vany 100l, rozměr vany max. 600X420mm, soklové provedení na výšku 815mm, vrchní hygienický prolis s otvorem pro odtok překypělého obsahu, napouštěcí baterie na teplou a studenou vodu,  odolnost proti stříkající vodě stupeň krytí ovládacích prvků IPX4, dno duplikátoru z materiálu AISI 316</t>
  </si>
  <si>
    <t>7.</t>
  </si>
  <si>
    <t>Vyhřívaný vozík na talíře</t>
  </si>
  <si>
    <t>2x samostatný staticky vyhřívaný oddíl, průměr talíře min. 180mm, max. 330mm, max. počet 60ks talířů, výška stohu 660, nastavitelné pružiny, 4 otočné kolečko z toho 2x bržděné, rovnoměrný ohřev oddílu, průhledný kryt oddílu součástí zásobníku, příkon 2kW, kontrukce v samonosném provedení</t>
  </si>
  <si>
    <t>8.</t>
  </si>
  <si>
    <t>Tendenizér</t>
  </si>
  <si>
    <t>počet otáček nožů 110ot./min, velikost plnícího otvoru min. 250x30mm, celonerezové provedení, vč. ochranného krytu, stroj vč. sady nožů pro tenderizaci (96 nožů), pro nudličkování 8mm, pro nudličkování 10mm (48  nožů), pro nudličkování 15mm (32 nožů), pro nudličkování 20mm, 230V, příkon 370W</t>
  </si>
  <si>
    <t>9.</t>
  </si>
  <si>
    <t>Universální stroj šlehací a míchací</t>
  </si>
  <si>
    <t>3 převodové stupně s příkonem elektromotoru 1,5/2,2/2,8 kW, počet otáček míchací planety 72/146/290 ot./min, velikost míchacího kotlíku min. 60l, motorický zdvih i za chodu stroje, mechanický bezpečnostní spínač ochranné mřížky kotlíku, světelná signalizace otevření ochranné mřížky, váha zařízení min. 380kg, stavitelné nohy, časovač vypnutí stroje</t>
  </si>
  <si>
    <t>10.</t>
  </si>
  <si>
    <t>Šoker</t>
  </si>
  <si>
    <t>5x zásuv na GN1/1, min. množství suroviny pro šokové zchlazení +3°C / 15kg, min. množství suroviny pro šokové zmrazení -18°C / 10kg, 4-bodová teplotní sonda, tloušťka izolace min. 60mm, digitální ovládání, výška max. 830mm, příkon max. 0,5kW, napájení 230V</t>
  </si>
  <si>
    <t>11.</t>
  </si>
  <si>
    <t>Mikrovlnná trouba profi</t>
  </si>
  <si>
    <t>volně stojící, 1 magnetron, bez otočného talíře, příkon max.1,55 kW, 230V, ovládání 30 programů, celonerezové provedení pláště</t>
  </si>
  <si>
    <t>12.</t>
  </si>
  <si>
    <t>Mikrovlnná trouba</t>
  </si>
  <si>
    <t>volně stojící, barva stříbrná, mechanické ovládání, časovač 35 min, vnitřní smaltovaný prostor 20 litrů s osvětlením, 5 stupňů výkonu, funkce rozmrazování, otočný talíř sklo, průměr 25,5 cm, výkon max. 0,8kW, 230V</t>
  </si>
  <si>
    <t>13.</t>
  </si>
  <si>
    <t>Chladící skříň se statickým chlazením</t>
  </si>
  <si>
    <t>podstavná chladnička se statickým chlazením 175 litrů, statický chladicí systém, nerezové uzamykatelné dveře HardLine plné, vnitřní boční osvětlení, en.tř. B, rozsah chlazení: + 2 / + 10 ° C, mechanické ovládání, digitální zobrazení teploty, vnější ocelový plášť s bílým práškovým nástřikem, jednodílný tepelně tvarovaný polystyren vnitřní plášť, 3 bílé ocelové rošty s ochranným potahem, podlahové rošty, výšku polic lze nastavit na 35 mm, nosnost na polici: max. 50 kg, směr otevírání dveří je reverzibilní, hygienická, vyměnitelná izolace dveří, automatické odmrazování, roční spotřeba energie: 204,40 kWh, třída energetické účinnosti B, odnímatelná horní deska pro snížení výšky na 82,5 cm</t>
  </si>
  <si>
    <t>14.</t>
  </si>
  <si>
    <t>Chladnička</t>
  </si>
  <si>
    <t>volně stojící, 1x drátěná police, integrované madlo, statické chlazení, energetická třída E, spotřeba energie za rok 79kWh, objem max. 40 litrů, bílá barva, mechanický způsob ovládání</t>
  </si>
  <si>
    <t>15.</t>
  </si>
  <si>
    <t>Univerzální krouhač</t>
  </si>
  <si>
    <t>kapacita max. 550 kg/hod, nerezové provedení násypky s tlačným kolíkem o průměru min. 55mm, demontovatelá násypka, kompatibilní s G/N výšky 200mm, pracovní kotouče průměr min 200mm, magnetický bezpečnostní spínač, 230V, 0,5kW</t>
  </si>
  <si>
    <t>16.</t>
  </si>
  <si>
    <t>Fritéza</t>
  </si>
  <si>
    <t>vana s úchyty, objem min. 11 litrů, min. rozměr koše 300x240x120mm, stavitelné nožičky, mechanická výpusť, pracovní teplota min. 50°C, max. 190°C, 400V, příkon max. 8,1kW</t>
  </si>
  <si>
    <t>17.</t>
  </si>
  <si>
    <t>Lednice</t>
  </si>
  <si>
    <r>
      <rPr>
        <sz val="11"/>
        <color rgb="FF000000"/>
        <rFont val="Calibri"/>
        <family val="2"/>
        <charset val="238"/>
      </rPr>
      <t>kombinace chladící části dole o objemu 169 litrů s automatickým odmrazováním, mrazící nahoře o objemu 37 litrů s ručním odmrazováním, spotřeba energie za rok 172 kWh, energetická třída E, hlučnost 40 dB(A), klimatická třída +16°C až +38°C, mechanický způsob ovládání, integrovaná madla, bílá barva</t>
    </r>
  </si>
  <si>
    <t>18.</t>
  </si>
  <si>
    <t>Jednodvéřová prosklená chladící skříň</t>
  </si>
  <si>
    <t>bílá se světelným reklamním panelem, objem chladící části min. 370l, 6x roštová nastavitelná police 574x405mm, vnitřní LED osvětlení, prosklené křídlové dveře s možností uzamknutí, chlazení s pomocným ventilátorem, 2x stavitelná nožička, 2x pojezdový váleček</t>
  </si>
  <si>
    <t>Celková nabídková cena v Kč bez DPH</t>
  </si>
  <si>
    <t>Datum:  ………………………………………………………..</t>
  </si>
  <si>
    <t>Jméno oprávněného zástupce za dodavatele: …………………………………………………………..</t>
  </si>
  <si>
    <t>Podpis zástupce: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</si>
</sst>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5]General"/>
    <numFmt numFmtId="165" formatCode="#,##0.00&quot; Kč&quot;"/>
    <numFmt numFmtId="166" formatCode="#,##0.00&quot; &quot;[$Kč-405];[Red]&quot;-&quot;#,##0.00&quot; &quot;[$Kč-405]"/>
  </numFmts>
  <fonts count="12">
    <font>
      <sz val="11"/>
      <color rgb="FF000000"/>
      <name val="Arial1"/>
      <charset val="238"/>
    </font>
    <font>
      <u/>
      <sz val="11"/>
      <color rgb="FF0563C1"/>
      <name val="Calibri"/>
      <family val="2"/>
      <charset val="238"/>
    </font>
    <font>
      <sz val="11"/>
      <color rgb="FF000000"/>
      <name val="Calibri"/>
      <family val="2"/>
      <charset val="238"/>
    </font>
    <font>
      <b/>
      <i/>
      <sz val="16"/>
      <color rgb="FF000000"/>
      <name val="Arial1"/>
      <charset val="238"/>
    </font>
    <font>
      <b/>
      <i/>
      <u/>
      <sz val="11"/>
      <color rgb="FF000000"/>
      <name val="Arial1"/>
      <charset val="238"/>
    </font>
    <font>
      <b/>
      <sz val="14"/>
      <color rgb="FF000000"/>
      <name val="Calibri"/>
      <family val="2"/>
      <charset val="238"/>
    </font>
    <font>
      <sz val="12"/>
      <color rgb="FF000000"/>
      <name val="Calibri"/>
      <family val="2"/>
      <charset val="238"/>
    </font>
    <font>
      <b/>
      <sz val="12"/>
      <color rgb="FF000000"/>
      <name val="Calibri"/>
      <family val="2"/>
      <charset val="238"/>
    </font>
    <font>
      <b/>
      <sz val="10"/>
      <color rgb="FF000000"/>
      <name val="Calibri"/>
      <family val="2"/>
      <charset val="238"/>
    </font>
    <font>
      <b/>
      <sz val="11"/>
      <color rgb="FF000000"/>
      <name val="Calibri"/>
      <family val="2"/>
      <charset val="238"/>
    </font>
    <font>
      <sz val="11"/>
      <color rgb="FF0563C1"/>
      <name val="Calibri"/>
      <family val="2"/>
      <charset val="238"/>
    </font>
    <font>
      <sz val="10"/>
      <color rgb="FF000000"/>
      <name val="Calibri"/>
      <family val="2"/>
      <charset val="238"/>
    </font>
  </fonts>
  <fills count="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2F2F2"/>
        <bgColor rgb="FFF2F2F2"/>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164" fontId="1" fillId="0" borderId="0" applyBorder="0" applyProtection="0"/>
    <xf numFmtId="164" fontId="2" fillId="0" borderId="0" applyBorder="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66" fontId="4" fillId="0" borderId="0" applyBorder="0" applyProtection="0"/>
  </cellStyleXfs>
  <cellXfs count="34">
    <xf numFmtId="0" fontId="0" fillId="0" borderId="0" xfId="0"/>
    <xf numFmtId="164" fontId="5" fillId="0" borderId="0" xfId="2" applyFont="1" applyFill="1" applyAlignment="1" applyProtection="1">
      <alignment horizontal="center" vertical="center"/>
      <protection locked="0"/>
    </xf>
    <xf numFmtId="164" fontId="2" fillId="0" borderId="0" xfId="2" applyFont="1" applyFill="1" applyAlignment="1" applyProtection="1">
      <protection locked="0"/>
    </xf>
    <xf numFmtId="0" fontId="0" fillId="0" borderId="0" xfId="0" applyProtection="1">
      <protection locked="0"/>
    </xf>
    <xf numFmtId="164" fontId="6" fillId="2" borderId="0" xfId="2" applyFont="1" applyFill="1" applyAlignment="1" applyProtection="1">
      <alignment vertical="center" wrapText="1"/>
      <protection locked="0"/>
    </xf>
    <xf numFmtId="164" fontId="7" fillId="2" borderId="0" xfId="2" applyFont="1" applyFill="1" applyAlignment="1" applyProtection="1">
      <alignment vertical="center" wrapText="1"/>
      <protection locked="0"/>
    </xf>
    <xf numFmtId="164" fontId="5" fillId="0" borderId="0" xfId="2" applyFont="1" applyFill="1" applyAlignment="1" applyProtection="1">
      <alignment horizontal="left" vertical="center"/>
      <protection locked="0"/>
    </xf>
    <xf numFmtId="164" fontId="7" fillId="2" borderId="0" xfId="2" applyFont="1" applyFill="1" applyAlignment="1" applyProtection="1">
      <alignment vertical="center" wrapText="1"/>
      <protection locked="0"/>
    </xf>
    <xf numFmtId="164" fontId="7" fillId="3" borderId="0" xfId="2" applyFont="1" applyFill="1" applyAlignment="1" applyProtection="1">
      <alignment vertical="center" wrapText="1"/>
      <protection locked="0"/>
    </xf>
    <xf numFmtId="164" fontId="8" fillId="2" borderId="0" xfId="2" applyFont="1" applyFill="1" applyAlignment="1" applyProtection="1">
      <alignment vertical="center" wrapText="1"/>
      <protection locked="0"/>
    </xf>
    <xf numFmtId="164" fontId="8" fillId="3" borderId="0" xfId="2" applyFont="1" applyFill="1" applyAlignment="1" applyProtection="1">
      <alignment vertical="center" wrapText="1"/>
      <protection locked="0"/>
    </xf>
    <xf numFmtId="164" fontId="8" fillId="2" borderId="0" xfId="2" applyFont="1" applyFill="1" applyAlignment="1" applyProtection="1">
      <alignment vertical="center" wrapText="1"/>
      <protection locked="0"/>
    </xf>
    <xf numFmtId="164" fontId="9" fillId="4" borderId="1" xfId="2" applyFont="1" applyFill="1" applyBorder="1" applyAlignment="1" applyProtection="1">
      <alignment horizontal="center" vertical="center" wrapText="1"/>
      <protection locked="0"/>
    </xf>
    <xf numFmtId="165" fontId="2" fillId="3" borderId="1" xfId="2" applyNumberFormat="1" applyFont="1" applyFill="1" applyBorder="1" applyAlignment="1" applyProtection="1">
      <alignment horizontal="center" vertical="center"/>
      <protection locked="0"/>
    </xf>
    <xf numFmtId="165" fontId="2" fillId="0" borderId="1" xfId="2" applyNumberFormat="1" applyFont="1" applyFill="1" applyBorder="1" applyAlignment="1" applyProtection="1">
      <alignment horizontal="center" vertical="center"/>
      <protection locked="0"/>
    </xf>
    <xf numFmtId="164" fontId="9" fillId="0" borderId="1" xfId="2" applyFont="1" applyFill="1" applyBorder="1" applyAlignment="1" applyProtection="1">
      <alignment horizontal="center" vertical="center" wrapText="1"/>
      <protection locked="0"/>
    </xf>
    <xf numFmtId="165" fontId="7" fillId="0" borderId="2" xfId="2" applyNumberFormat="1" applyFont="1" applyFill="1" applyBorder="1" applyAlignment="1" applyProtection="1">
      <alignment horizontal="center" vertical="center"/>
      <protection locked="0"/>
    </xf>
    <xf numFmtId="164" fontId="11" fillId="3" borderId="0" xfId="2" applyFont="1" applyFill="1" applyAlignment="1" applyProtection="1">
      <protection locked="0"/>
    </xf>
    <xf numFmtId="164" fontId="2" fillId="3" borderId="0" xfId="2" applyFont="1" applyFill="1" applyAlignment="1" applyProtection="1">
      <protection locked="0"/>
    </xf>
    <xf numFmtId="164" fontId="2" fillId="2" borderId="0" xfId="2" applyFont="1" applyFill="1" applyAlignment="1" applyProtection="1">
      <protection locked="0"/>
    </xf>
    <xf numFmtId="164" fontId="11" fillId="3" borderId="0" xfId="2" applyFont="1" applyFill="1" applyAlignment="1" applyProtection="1">
      <alignment horizontal="left"/>
      <protection locked="0"/>
    </xf>
    <xf numFmtId="164" fontId="9" fillId="4" borderId="1" xfId="2" applyFont="1" applyFill="1" applyBorder="1" applyAlignment="1" applyProtection="1">
      <alignment vertical="center"/>
    </xf>
    <xf numFmtId="164" fontId="9" fillId="4" borderId="1" xfId="2" applyFont="1" applyFill="1" applyBorder="1" applyAlignment="1" applyProtection="1">
      <alignment horizontal="left" vertical="center"/>
    </xf>
    <xf numFmtId="164" fontId="9" fillId="4" borderId="1" xfId="2" applyFont="1" applyFill="1" applyBorder="1" applyAlignment="1" applyProtection="1">
      <alignment horizontal="center" vertical="center" wrapText="1"/>
    </xf>
    <xf numFmtId="164" fontId="9" fillId="4" borderId="1" xfId="2" applyFont="1" applyFill="1" applyBorder="1" applyAlignment="1" applyProtection="1">
      <alignment horizontal="center" vertical="center" wrapText="1"/>
    </xf>
    <xf numFmtId="0" fontId="0" fillId="0" borderId="1" xfId="0" applyBorder="1" applyAlignment="1" applyProtection="1">
      <alignment horizontal="center" vertical="center"/>
    </xf>
    <xf numFmtId="164" fontId="9" fillId="0" borderId="1" xfId="2" applyFont="1" applyFill="1" applyBorder="1" applyAlignment="1" applyProtection="1">
      <alignment vertical="center"/>
    </xf>
    <xf numFmtId="164" fontId="2" fillId="0" borderId="1" xfId="2" applyFont="1" applyFill="1" applyBorder="1" applyAlignment="1" applyProtection="1">
      <alignment horizontal="left" vertical="center" wrapText="1"/>
    </xf>
    <xf numFmtId="164" fontId="2" fillId="0" borderId="1" xfId="2" applyFont="1" applyFill="1" applyBorder="1" applyAlignment="1" applyProtection="1">
      <alignment horizontal="center" vertical="center"/>
    </xf>
    <xf numFmtId="164" fontId="9" fillId="0" borderId="1" xfId="2" applyFont="1" applyFill="1" applyBorder="1" applyAlignment="1" applyProtection="1">
      <alignment vertical="center" wrapText="1"/>
    </xf>
    <xf numFmtId="164" fontId="2" fillId="0" borderId="1" xfId="2" applyFont="1" applyFill="1" applyBorder="1" applyAlignment="1" applyProtection="1">
      <alignment vertical="center" wrapText="1"/>
    </xf>
    <xf numFmtId="164" fontId="2" fillId="0" borderId="1" xfId="1" applyFont="1" applyFill="1" applyBorder="1" applyAlignment="1" applyProtection="1">
      <alignment vertical="center" wrapText="1"/>
    </xf>
    <xf numFmtId="164" fontId="10" fillId="0" borderId="1" xfId="1" applyFont="1" applyFill="1" applyBorder="1" applyAlignment="1" applyProtection="1">
      <alignment vertical="center" wrapText="1"/>
    </xf>
    <xf numFmtId="164" fontId="2" fillId="0" borderId="1" xfId="1" applyFont="1" applyFill="1" applyBorder="1" applyAlignment="1" applyProtection="1">
      <alignment horizontal="left" vertical="center" wrapText="1"/>
    </xf>
  </cellXfs>
  <cellStyles count="7">
    <cellStyle name="Excel Built-in Hyperlink" xfId="1"/>
    <cellStyle name="Excel Built-in Normal" xfId="2"/>
    <cellStyle name="Heading" xfId="3"/>
    <cellStyle name="Heading1" xfId="4"/>
    <cellStyle name="Normální" xfId="0" builtinId="0" customBuiltin="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tabSelected="1" topLeftCell="A22" zoomScale="70" zoomScaleNormal="70" workbookViewId="0">
      <selection activeCell="C25" sqref="C25"/>
    </sheetView>
  </sheetViews>
  <sheetFormatPr defaultColWidth="9" defaultRowHeight="14.4"/>
  <cols>
    <col min="1" max="1" width="9" style="3" customWidth="1"/>
    <col min="2" max="2" width="26.5" style="2" customWidth="1"/>
    <col min="3" max="3" width="105.69921875" style="2" customWidth="1"/>
    <col min="4" max="6" width="6.19921875" style="2" customWidth="1"/>
    <col min="7" max="7" width="9.69921875" style="2" customWidth="1"/>
    <col min="8" max="8" width="14.5" style="2" customWidth="1"/>
    <col min="9" max="9" width="18.19921875" style="2" customWidth="1"/>
    <col min="10" max="1024" width="8.09765625" style="2" customWidth="1"/>
    <col min="1025" max="1025" width="8.69921875" style="2" customWidth="1"/>
    <col min="1026" max="1026" width="9" style="3" customWidth="1"/>
    <col min="1027" max="16384" width="9" style="3"/>
  </cols>
  <sheetData>
    <row r="1" spans="1:12" ht="29.25" customHeight="1">
      <c r="A1" s="1" t="s">
        <v>0</v>
      </c>
      <c r="B1" s="1"/>
      <c r="C1" s="1"/>
      <c r="D1" s="1"/>
      <c r="E1" s="1"/>
      <c r="F1" s="1"/>
      <c r="G1" s="1"/>
      <c r="H1" s="1"/>
      <c r="I1" s="1"/>
    </row>
    <row r="2" spans="1:12" ht="18">
      <c r="A2" s="4" t="s">
        <v>1</v>
      </c>
      <c r="B2" s="4"/>
      <c r="C2" s="5" t="s">
        <v>2</v>
      </c>
      <c r="D2" s="6"/>
      <c r="E2" s="6"/>
      <c r="F2" s="6"/>
      <c r="G2" s="6"/>
      <c r="H2" s="6"/>
      <c r="I2" s="6"/>
    </row>
    <row r="3" spans="1:12" ht="15.6">
      <c r="A3" s="4" t="s">
        <v>3</v>
      </c>
      <c r="B3" s="4"/>
      <c r="C3" s="5" t="s">
        <v>4</v>
      </c>
      <c r="D3" s="5"/>
      <c r="E3" s="5"/>
      <c r="F3" s="5"/>
      <c r="G3" s="5"/>
      <c r="H3" s="5"/>
      <c r="I3" s="5"/>
      <c r="J3" s="5"/>
      <c r="K3" s="5"/>
      <c r="L3" s="5"/>
    </row>
    <row r="4" spans="1:12" ht="15.6">
      <c r="A4" s="7" t="s">
        <v>5</v>
      </c>
      <c r="B4" s="7"/>
      <c r="C4" s="8" t="s">
        <v>6</v>
      </c>
      <c r="D4" s="5"/>
      <c r="E4" s="5"/>
      <c r="F4" s="5"/>
      <c r="G4" s="5"/>
      <c r="H4" s="5"/>
      <c r="I4" s="5"/>
      <c r="J4" s="5"/>
      <c r="K4" s="5"/>
      <c r="L4" s="5"/>
    </row>
    <row r="5" spans="1:12" ht="21" customHeight="1"/>
    <row r="6" spans="1:12" ht="60.75" customHeight="1">
      <c r="A6" s="9" t="s">
        <v>7</v>
      </c>
      <c r="B6" s="9"/>
      <c r="C6" s="10" t="s">
        <v>8</v>
      </c>
      <c r="D6" s="11"/>
      <c r="E6" s="11"/>
      <c r="F6" s="11"/>
      <c r="G6" s="11"/>
      <c r="H6" s="11"/>
      <c r="I6" s="11"/>
      <c r="J6" s="11"/>
      <c r="K6" s="11"/>
      <c r="L6" s="11"/>
    </row>
    <row r="7" spans="1:12" ht="42" customHeight="1">
      <c r="A7" s="21" t="s">
        <v>9</v>
      </c>
      <c r="B7" s="21" t="s">
        <v>10</v>
      </c>
      <c r="C7" s="22" t="s">
        <v>11</v>
      </c>
      <c r="D7" s="23" t="s">
        <v>12</v>
      </c>
      <c r="E7" s="23"/>
      <c r="F7" s="23"/>
      <c r="G7" s="24" t="s">
        <v>13</v>
      </c>
      <c r="H7" s="12" t="s">
        <v>14</v>
      </c>
      <c r="I7" s="12" t="s">
        <v>15</v>
      </c>
    </row>
    <row r="8" spans="1:12" ht="158.4">
      <c r="A8" s="25" t="s">
        <v>16</v>
      </c>
      <c r="B8" s="26" t="s">
        <v>17</v>
      </c>
      <c r="C8" s="27" t="s">
        <v>18</v>
      </c>
      <c r="D8" s="28">
        <v>948</v>
      </c>
      <c r="E8" s="28">
        <v>1804</v>
      </c>
      <c r="F8" s="28">
        <v>834</v>
      </c>
      <c r="G8" s="28">
        <v>4</v>
      </c>
      <c r="H8" s="13">
        <v>0</v>
      </c>
      <c r="I8" s="14">
        <f t="shared" ref="I8:I25" si="0">G8*H8</f>
        <v>0</v>
      </c>
    </row>
    <row r="9" spans="1:12" ht="124.5" customHeight="1">
      <c r="A9" s="25" t="s">
        <v>19</v>
      </c>
      <c r="B9" s="26" t="s">
        <v>20</v>
      </c>
      <c r="C9" s="27" t="s">
        <v>21</v>
      </c>
      <c r="D9" s="28">
        <v>933</v>
      </c>
      <c r="E9" s="28">
        <v>786</v>
      </c>
      <c r="F9" s="28">
        <v>821</v>
      </c>
      <c r="G9" s="28">
        <v>1</v>
      </c>
      <c r="H9" s="13">
        <v>0</v>
      </c>
      <c r="I9" s="14">
        <f t="shared" si="0"/>
        <v>0</v>
      </c>
    </row>
    <row r="10" spans="1:12" ht="51" customHeight="1">
      <c r="A10" s="25" t="s">
        <v>22</v>
      </c>
      <c r="B10" s="26" t="s">
        <v>23</v>
      </c>
      <c r="C10" s="27" t="s">
        <v>24</v>
      </c>
      <c r="D10" s="28">
        <v>900</v>
      </c>
      <c r="E10" s="28">
        <v>900</v>
      </c>
      <c r="F10" s="28">
        <v>900</v>
      </c>
      <c r="G10" s="28">
        <v>1</v>
      </c>
      <c r="H10" s="13">
        <v>0</v>
      </c>
      <c r="I10" s="14">
        <f t="shared" si="0"/>
        <v>0</v>
      </c>
    </row>
    <row r="11" spans="1:12" ht="177.6" customHeight="1">
      <c r="A11" s="25" t="s">
        <v>25</v>
      </c>
      <c r="B11" s="26" t="s">
        <v>26</v>
      </c>
      <c r="C11" s="27" t="s">
        <v>27</v>
      </c>
      <c r="D11" s="28">
        <v>1468</v>
      </c>
      <c r="E11" s="28">
        <v>1880</v>
      </c>
      <c r="F11" s="28">
        <v>870</v>
      </c>
      <c r="G11" s="28">
        <v>1</v>
      </c>
      <c r="H11" s="13">
        <v>0</v>
      </c>
      <c r="I11" s="14">
        <f t="shared" si="0"/>
        <v>0</v>
      </c>
    </row>
    <row r="12" spans="1:12" ht="40.200000000000003" customHeight="1">
      <c r="A12" s="25" t="s">
        <v>28</v>
      </c>
      <c r="B12" s="26" t="s">
        <v>29</v>
      </c>
      <c r="C12" s="27" t="s">
        <v>30</v>
      </c>
      <c r="D12" s="28">
        <v>350</v>
      </c>
      <c r="E12" s="28">
        <v>115</v>
      </c>
      <c r="F12" s="28">
        <v>654</v>
      </c>
      <c r="G12" s="28">
        <v>2</v>
      </c>
      <c r="H12" s="13">
        <v>0</v>
      </c>
      <c r="I12" s="14">
        <f t="shared" si="0"/>
        <v>0</v>
      </c>
    </row>
    <row r="13" spans="1:12" ht="68.25" customHeight="1">
      <c r="A13" s="25" t="s">
        <v>31</v>
      </c>
      <c r="B13" s="26" t="s">
        <v>32</v>
      </c>
      <c r="C13" s="27" t="s">
        <v>33</v>
      </c>
      <c r="D13" s="28">
        <v>800</v>
      </c>
      <c r="E13" s="28">
        <v>1045</v>
      </c>
      <c r="F13" s="28">
        <v>900</v>
      </c>
      <c r="G13" s="28">
        <v>1</v>
      </c>
      <c r="H13" s="13">
        <v>0</v>
      </c>
      <c r="I13" s="14">
        <f t="shared" si="0"/>
        <v>0</v>
      </c>
    </row>
    <row r="14" spans="1:12" ht="43.95" customHeight="1">
      <c r="A14" s="25" t="s">
        <v>34</v>
      </c>
      <c r="B14" s="26" t="s">
        <v>35</v>
      </c>
      <c r="C14" s="27" t="s">
        <v>36</v>
      </c>
      <c r="D14" s="28">
        <v>520</v>
      </c>
      <c r="E14" s="28">
        <v>1025</v>
      </c>
      <c r="F14" s="28">
        <v>900</v>
      </c>
      <c r="G14" s="28">
        <v>6</v>
      </c>
      <c r="H14" s="13">
        <v>0</v>
      </c>
      <c r="I14" s="14">
        <f t="shared" si="0"/>
        <v>0</v>
      </c>
    </row>
    <row r="15" spans="1:12" ht="47.1" customHeight="1">
      <c r="A15" s="25" t="s">
        <v>37</v>
      </c>
      <c r="B15" s="26" t="s">
        <v>38</v>
      </c>
      <c r="C15" s="27" t="s">
        <v>39</v>
      </c>
      <c r="D15" s="28">
        <v>480</v>
      </c>
      <c r="E15" s="28">
        <v>509</v>
      </c>
      <c r="F15" s="28">
        <v>345</v>
      </c>
      <c r="G15" s="28">
        <v>1</v>
      </c>
      <c r="H15" s="13">
        <v>0</v>
      </c>
      <c r="I15" s="14">
        <f t="shared" si="0"/>
        <v>0</v>
      </c>
    </row>
    <row r="16" spans="1:12" ht="51" customHeight="1">
      <c r="A16" s="25" t="s">
        <v>40</v>
      </c>
      <c r="B16" s="29" t="s">
        <v>41</v>
      </c>
      <c r="C16" s="27" t="s">
        <v>42</v>
      </c>
      <c r="D16" s="28">
        <v>570</v>
      </c>
      <c r="E16" s="28">
        <v>1140</v>
      </c>
      <c r="F16" s="28">
        <v>1070</v>
      </c>
      <c r="G16" s="28">
        <v>2</v>
      </c>
      <c r="H16" s="13">
        <v>0</v>
      </c>
      <c r="I16" s="14">
        <f t="shared" si="0"/>
        <v>0</v>
      </c>
    </row>
    <row r="17" spans="1:9" ht="51.75" customHeight="1">
      <c r="A17" s="25" t="s">
        <v>43</v>
      </c>
      <c r="B17" s="26" t="s">
        <v>44</v>
      </c>
      <c r="C17" s="27" t="s">
        <v>45</v>
      </c>
      <c r="D17" s="28">
        <v>760</v>
      </c>
      <c r="E17" s="28">
        <v>830</v>
      </c>
      <c r="F17" s="28">
        <v>700</v>
      </c>
      <c r="G17" s="28">
        <v>1</v>
      </c>
      <c r="H17" s="13">
        <v>0</v>
      </c>
      <c r="I17" s="14">
        <f t="shared" si="0"/>
        <v>0</v>
      </c>
    </row>
    <row r="18" spans="1:9" ht="30.6" customHeight="1">
      <c r="A18" s="25" t="s">
        <v>46</v>
      </c>
      <c r="B18" s="26" t="s">
        <v>47</v>
      </c>
      <c r="C18" s="30" t="s">
        <v>48</v>
      </c>
      <c r="D18" s="28">
        <v>511</v>
      </c>
      <c r="E18" s="28">
        <v>311</v>
      </c>
      <c r="F18" s="28">
        <v>430</v>
      </c>
      <c r="G18" s="28">
        <v>1</v>
      </c>
      <c r="H18" s="13">
        <v>0</v>
      </c>
      <c r="I18" s="14">
        <f t="shared" si="0"/>
        <v>0</v>
      </c>
    </row>
    <row r="19" spans="1:9" ht="35.25" customHeight="1">
      <c r="A19" s="25" t="s">
        <v>49</v>
      </c>
      <c r="B19" s="26" t="s">
        <v>50</v>
      </c>
      <c r="C19" s="27" t="s">
        <v>51</v>
      </c>
      <c r="D19" s="28">
        <v>440</v>
      </c>
      <c r="E19" s="28">
        <v>260</v>
      </c>
      <c r="F19" s="28">
        <v>340</v>
      </c>
      <c r="G19" s="28">
        <v>6</v>
      </c>
      <c r="H19" s="13">
        <v>0</v>
      </c>
      <c r="I19" s="14">
        <f t="shared" si="0"/>
        <v>0</v>
      </c>
    </row>
    <row r="20" spans="1:9" ht="89.25" customHeight="1">
      <c r="A20" s="25" t="s">
        <v>52</v>
      </c>
      <c r="B20" s="29" t="s">
        <v>53</v>
      </c>
      <c r="C20" s="27" t="s">
        <v>54</v>
      </c>
      <c r="D20" s="28">
        <v>850</v>
      </c>
      <c r="E20" s="28">
        <v>600</v>
      </c>
      <c r="F20" s="28">
        <v>600</v>
      </c>
      <c r="G20" s="28">
        <v>1</v>
      </c>
      <c r="H20" s="13">
        <v>0</v>
      </c>
      <c r="I20" s="14">
        <f t="shared" si="0"/>
        <v>0</v>
      </c>
    </row>
    <row r="21" spans="1:9" ht="37.5" customHeight="1">
      <c r="A21" s="25" t="s">
        <v>55</v>
      </c>
      <c r="B21" s="29" t="s">
        <v>56</v>
      </c>
      <c r="C21" s="31" t="s">
        <v>57</v>
      </c>
      <c r="D21" s="28">
        <v>440</v>
      </c>
      <c r="E21" s="28">
        <v>470</v>
      </c>
      <c r="F21" s="28">
        <v>510</v>
      </c>
      <c r="G21" s="28">
        <v>1</v>
      </c>
      <c r="H21" s="13">
        <v>0</v>
      </c>
      <c r="I21" s="14">
        <f t="shared" si="0"/>
        <v>0</v>
      </c>
    </row>
    <row r="22" spans="1:9" ht="41.7" customHeight="1">
      <c r="A22" s="25" t="s">
        <v>58</v>
      </c>
      <c r="B22" s="29" t="s">
        <v>59</v>
      </c>
      <c r="C22" s="27" t="s">
        <v>60</v>
      </c>
      <c r="D22" s="28">
        <v>252</v>
      </c>
      <c r="E22" s="28">
        <v>515</v>
      </c>
      <c r="F22" s="28">
        <v>500</v>
      </c>
      <c r="G22" s="28">
        <v>1</v>
      </c>
      <c r="H22" s="13">
        <v>0</v>
      </c>
      <c r="I22" s="14">
        <f t="shared" si="0"/>
        <v>0</v>
      </c>
    </row>
    <row r="23" spans="1:9" ht="35.25" customHeight="1">
      <c r="A23" s="25" t="s">
        <v>61</v>
      </c>
      <c r="B23" s="29" t="s">
        <v>62</v>
      </c>
      <c r="C23" s="27" t="s">
        <v>63</v>
      </c>
      <c r="D23" s="28">
        <v>392</v>
      </c>
      <c r="E23" s="28">
        <v>381</v>
      </c>
      <c r="F23" s="28">
        <v>440</v>
      </c>
      <c r="G23" s="28">
        <v>1</v>
      </c>
      <c r="H23" s="13">
        <v>0</v>
      </c>
      <c r="I23" s="14">
        <f t="shared" si="0"/>
        <v>0</v>
      </c>
    </row>
    <row r="24" spans="1:9" ht="52.5" customHeight="1">
      <c r="A24" s="25" t="s">
        <v>64</v>
      </c>
      <c r="B24" s="29" t="s">
        <v>65</v>
      </c>
      <c r="C24" s="32" t="s">
        <v>66</v>
      </c>
      <c r="D24" s="28">
        <v>55.4</v>
      </c>
      <c r="E24" s="28">
        <v>55.5</v>
      </c>
      <c r="F24" s="28">
        <v>143</v>
      </c>
      <c r="G24" s="28">
        <v>1</v>
      </c>
      <c r="H24" s="13">
        <v>0</v>
      </c>
      <c r="I24" s="14">
        <f t="shared" si="0"/>
        <v>0</v>
      </c>
    </row>
    <row r="25" spans="1:9" ht="43.95" customHeight="1">
      <c r="A25" s="25" t="s">
        <v>67</v>
      </c>
      <c r="B25" s="29" t="s">
        <v>68</v>
      </c>
      <c r="C25" s="33" t="s">
        <v>69</v>
      </c>
      <c r="D25" s="28">
        <v>680</v>
      </c>
      <c r="E25" s="28">
        <v>2090</v>
      </c>
      <c r="F25" s="28">
        <v>655</v>
      </c>
      <c r="G25" s="28">
        <v>1</v>
      </c>
      <c r="H25" s="13">
        <v>0</v>
      </c>
      <c r="I25" s="14">
        <f t="shared" si="0"/>
        <v>0</v>
      </c>
    </row>
    <row r="26" spans="1:9" ht="51" customHeight="1">
      <c r="D26" s="15" t="s">
        <v>70</v>
      </c>
      <c r="E26" s="15"/>
      <c r="F26" s="15"/>
      <c r="G26" s="15"/>
      <c r="H26" s="15"/>
      <c r="I26" s="16">
        <f>SUM(I8:I25)</f>
        <v>0</v>
      </c>
    </row>
    <row r="27" spans="1:9" ht="24" customHeight="1">
      <c r="A27" s="17" t="s">
        <v>71</v>
      </c>
      <c r="B27" s="17"/>
      <c r="C27" s="18"/>
      <c r="D27" s="19"/>
      <c r="E27" s="19"/>
      <c r="F27" s="19"/>
      <c r="G27" s="19"/>
      <c r="H27" s="19"/>
      <c r="I27" s="19"/>
    </row>
    <row r="28" spans="1:9" ht="36" customHeight="1">
      <c r="A28" s="17" t="s">
        <v>72</v>
      </c>
      <c r="B28" s="17"/>
      <c r="C28" s="18"/>
      <c r="D28" s="19"/>
      <c r="E28" s="19"/>
      <c r="F28" s="19"/>
      <c r="G28" s="19"/>
      <c r="H28" s="19"/>
      <c r="I28" s="19"/>
    </row>
    <row r="29" spans="1:9" ht="36" customHeight="1">
      <c r="A29" s="20" t="s">
        <v>73</v>
      </c>
      <c r="B29" s="20"/>
      <c r="C29" s="18"/>
      <c r="D29" s="19"/>
      <c r="E29" s="19"/>
      <c r="F29" s="19"/>
      <c r="G29" s="19"/>
      <c r="H29" s="19"/>
      <c r="I29" s="19"/>
    </row>
  </sheetData>
  <sheetProtection algorithmName="SHA-512" hashValue="UHwQ6i6bDtM60/4qSvB+1U2SPzELPTxGVKu15qQQ3Pv8nlM8j0kR3fZ3wALwMZOWhEt4L7d7g0h22lKJwLcvYA==" saltValue="jYuJVAchSYCPa5ItfdPOaQ==" spinCount="100000" sheet="1" objects="1" scenarios="1" formatCells="0" formatColumns="0" formatRows="0"/>
  <mergeCells count="10">
    <mergeCell ref="D26:H26"/>
    <mergeCell ref="A27:B27"/>
    <mergeCell ref="A28:B28"/>
    <mergeCell ref="A29:B29"/>
    <mergeCell ref="A1:I1"/>
    <mergeCell ref="A2:B2"/>
    <mergeCell ref="A3:B3"/>
    <mergeCell ref="A4:B4"/>
    <mergeCell ref="A6:B6"/>
    <mergeCell ref="D7:F7"/>
  </mergeCells>
  <pageMargins left="0.98385826771653495" right="0.39370078740157505" top="1.181102362204725" bottom="1.181102362204725" header="0.78740157480314998" footer="0.78740157480314998"/>
  <pageSetup paperSize="9" scale="53"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1558</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Tománková Alena Mgr.</dc:creator>
  <cp:lastModifiedBy>Uhlířová Eva</cp:lastModifiedBy>
  <cp:revision>10</cp:revision>
  <cp:lastPrinted>2025-09-10T10:58:14Z</cp:lastPrinted>
  <dcterms:created xsi:type="dcterms:W3CDTF">2025-07-18T08:01:02Z</dcterms:created>
  <dcterms:modified xsi:type="dcterms:W3CDTF">2025-09-10T14:04:59Z</dcterms:modified>
</cp:coreProperties>
</file>