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4 - Slatinné lázně Třeboň/SLT 131 - HR systém - opak. (prac.)/2_pracovní/1_Milan/"/>
    </mc:Choice>
  </mc:AlternateContent>
  <xr:revisionPtr revIDLastSave="27" documentId="13_ncr:1_{26A3FFD2-F474-42D3-BF6D-DFC61AC4A4DD}" xr6:coauthVersionLast="47" xr6:coauthVersionMax="47" xr10:uidLastSave="{184F0EA0-8956-408C-B859-1430726DAF28}"/>
  <bookViews>
    <workbookView xWindow="-120" yWindow="-120" windowWidth="51840" windowHeight="2112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25" i="1"/>
  <c r="C55" i="1" s="1"/>
  <c r="E49" i="1"/>
  <c r="C57" i="1" s="1"/>
  <c r="E40" i="1"/>
  <c r="E41" i="1" s="1"/>
  <c r="C56" i="1" s="1"/>
  <c r="E15" i="1" l="1"/>
  <c r="C54" i="1" s="1"/>
</calcChain>
</file>

<file path=xl/sharedStrings.xml><?xml version="1.0" encoding="utf-8"?>
<sst xmlns="http://schemas.openxmlformats.org/spreadsheetml/2006/main" count="124" uniqueCount="89">
  <si>
    <t>Zadavatel</t>
  </si>
  <si>
    <t xml:space="preserve">Účastníci nebudou zasahovat do součtových vzorců ani ostatních polí </t>
  </si>
  <si>
    <t>Cena položek 
v Kč bez DPH</t>
  </si>
  <si>
    <t>Účastník</t>
  </si>
  <si>
    <t>Veřejná zakázka</t>
  </si>
  <si>
    <t>(doplní účastník)</t>
  </si>
  <si>
    <t>Implementační analýza</t>
  </si>
  <si>
    <t>Testovací provoz</t>
  </si>
  <si>
    <t>Pilotní provoz</t>
  </si>
  <si>
    <t>Vstupní školení</t>
  </si>
  <si>
    <t xml:space="preserve">Ostatní části díla </t>
  </si>
  <si>
    <t>Cena je již součástí dílčích cen díla dle výše uvedeného</t>
  </si>
  <si>
    <t>Účastníci vyplní pouze položky označené žlutou barvou</t>
  </si>
  <si>
    <t xml:space="preserve">Obecná definice rozsahu 
dle smlouvy o dílo </t>
  </si>
  <si>
    <t xml:space="preserve">Cenová nabídka </t>
  </si>
  <si>
    <t>Cena paušální za dílčí části díla dle smlouvy o dílo</t>
  </si>
  <si>
    <t>Cena paušální měsíční za dílčí služby technické podpory</t>
  </si>
  <si>
    <t>Obecná definice rozsahu 
dle smlouvy o technické podpoře</t>
  </si>
  <si>
    <t>Profylaktické služby na vyžádání</t>
  </si>
  <si>
    <t>Monitoring</t>
  </si>
  <si>
    <t>Poskytování Služeb projektového managementu</t>
  </si>
  <si>
    <t xml:space="preserve">Ostatní služby </t>
  </si>
  <si>
    <t>Cena položek 
v Kč bez DPH / 1 měsíc</t>
  </si>
  <si>
    <t xml:space="preserve">Školení 1x ročně </t>
  </si>
  <si>
    <t>Cena je již součástí dílčích cen služeb dle výše uvedeného</t>
  </si>
  <si>
    <t>Tato částka se započítává do celkové nabídkové ceny pro potřeby hodnocení nabídek</t>
  </si>
  <si>
    <t>Celkem pojmenovaných uživatelů</t>
  </si>
  <si>
    <t xml:space="preserve">Cena licencí za celkový počet pracovišť (nebo) 
Cena licencí za celkový počet pojmenovaných uživatelů 
v Kč bez DPH </t>
  </si>
  <si>
    <t>(doplní účastník PRAC nebo PU)</t>
  </si>
  <si>
    <t>Způsob kalkulace ceny licencí 
dle pracovišť = PRAC 
(nebo) 
dle pojmenovaných uživatelů = PU</t>
  </si>
  <si>
    <t>Rekapitulace celkové nabídkové ceny</t>
  </si>
  <si>
    <t>Celková cena za dobu plnění 
v Kč bez DPH</t>
  </si>
  <si>
    <t xml:space="preserve">Celková cena licencí za dobu plnění smlouvy </t>
  </si>
  <si>
    <t>Celková nabídková cena
v Kč bez DPH</t>
  </si>
  <si>
    <t>Tato částka se zapíše do Krycího listu nabídky</t>
  </si>
  <si>
    <t>Docházkový systém</t>
  </si>
  <si>
    <t>Aktualizace podle legislativy</t>
  </si>
  <si>
    <t xml:space="preserve">Řešení provozních požadavků a incidentů (SLA) </t>
  </si>
  <si>
    <t xml:space="preserve">Agendy vedoucích pracovníků </t>
  </si>
  <si>
    <t>-</t>
  </si>
  <si>
    <t>HR Portál</t>
  </si>
  <si>
    <t>bez omezení</t>
  </si>
  <si>
    <t>HR Systém ICT administrace</t>
  </si>
  <si>
    <t>Celková cena za dílo (v Kč bez DPH)</t>
  </si>
  <si>
    <t xml:space="preserve">Celková cena za dílo </t>
  </si>
  <si>
    <t>Implementace - Etapa 1</t>
  </si>
  <si>
    <t>Implementace - Etapa 2</t>
  </si>
  <si>
    <t>čl. 4.1</t>
  </si>
  <si>
    <t>čl. 4.3</t>
  </si>
  <si>
    <t>čl. 4.4</t>
  </si>
  <si>
    <t>čl. 4.5</t>
  </si>
  <si>
    <t xml:space="preserve">čl. 4.9 </t>
  </si>
  <si>
    <t>čl. 5.2</t>
  </si>
  <si>
    <t>čl. 4.5, 4.6, 4.7, 4.8 a 4.10</t>
  </si>
  <si>
    <t>čl. 4.2</t>
  </si>
  <si>
    <t xml:space="preserve">čl. 4.6 </t>
  </si>
  <si>
    <t>čl. 4.7</t>
  </si>
  <si>
    <t>čl. 4.8</t>
  </si>
  <si>
    <t>čl. 4.9.4</t>
  </si>
  <si>
    <t>čl. 4.10</t>
  </si>
  <si>
    <t>čl. 7.5</t>
  </si>
  <si>
    <t>Cena za dílčí služby technické podpory - rozvoj Systému a školení</t>
  </si>
  <si>
    <t>čl. 4.9.5</t>
  </si>
  <si>
    <t>Celková cena za modelový příklad za 48 měsíců (v Kč bez DPH)</t>
  </si>
  <si>
    <t>Předpokládaný počet jednotek / rok</t>
  </si>
  <si>
    <t>Celková cena paušální za 48 měsíců poskytování služeb technické podpory</t>
  </si>
  <si>
    <t>Celková cena paušální za 48 měsíců poskytování služeb technické podpory (v Kč bez DPH)</t>
  </si>
  <si>
    <t>Cena položek 
v Kč bez DPH / 1 člověhohodina</t>
  </si>
  <si>
    <t>čl. 4.2.1.1</t>
  </si>
  <si>
    <t>čl. 4.2.1.2</t>
  </si>
  <si>
    <t>Poznámky:</t>
  </si>
  <si>
    <t>Rozvoj informačního systému podle požadavků zadavatele</t>
  </si>
  <si>
    <t>* Uvedená četnost slouží jako modelový příklad k posouzení celkové nabídkové ceny. Zadavatel bude služby čerpat dle svých aktuálních potřeb, a na objednávku.</t>
  </si>
  <si>
    <t>Údržba a aktualizace Systému a Technická podpora</t>
  </si>
  <si>
    <t>Slatinné lázně Třeboň s.r.o., IČO: 25179896</t>
  </si>
  <si>
    <r>
      <t>Celková cena paušální za 1 měsíc poskytování služeb technické podpory (v</t>
    </r>
    <r>
      <rPr>
        <b/>
        <sz val="14"/>
        <color theme="1"/>
        <rFont val="Aptos Narrow"/>
        <family val="2"/>
      </rPr>
      <t> </t>
    </r>
    <r>
      <rPr>
        <b/>
        <sz val="14"/>
        <color theme="1"/>
        <rFont val="Calibri"/>
        <family val="2"/>
        <charset val="238"/>
        <scheme val="minor"/>
      </rPr>
      <t>Kč bez DPH)</t>
    </r>
  </si>
  <si>
    <t>čl. 4.4.6</t>
  </si>
  <si>
    <t>čl. 4.4.4</t>
  </si>
  <si>
    <t>Školení v Objednatelem požadovaném rozsahu prezenčně</t>
  </si>
  <si>
    <t>Školení v Objednatelem požadovaném rozsahu on-line</t>
  </si>
  <si>
    <t>*cena položky ve sloupci D přepočtená na 1 člověkohodinu bude uvedena v čl. 7.6.1 písm. c) smlouvy o technické podpoře</t>
  </si>
  <si>
    <t>Údržba a aktualizace provozní dokumentace, uživatelských manuálů a dokumentace ke zdrojový kódům</t>
  </si>
  <si>
    <t>Rozvoj Systému v rozsahu 8 člověkohodin* měsíčně</t>
  </si>
  <si>
    <r>
      <t xml:space="preserve">Cena licencí vč. všech oprávnění dle čl. 6.2 licenční smlouvy
</t>
    </r>
    <r>
      <rPr>
        <sz val="14"/>
        <color theme="1"/>
        <rFont val="Calibri"/>
        <family val="2"/>
        <charset val="238"/>
        <scheme val="minor"/>
      </rPr>
      <t xml:space="preserve">vč. ceny licencí k SW třetích stran dle čl. 4.3 a 4.4 smlouvy
vč. aktualizace licencí a nových licencí po dobu 4 let dle čl. 4.5 smlouvy  </t>
    </r>
  </si>
  <si>
    <t>Z toho cena aktualizace a nových licencí po dobu 4 let dle čl. 4.5 smlouvy</t>
  </si>
  <si>
    <t>HR Systém (pro zpracování minimálně 1200 pracovně právních vztahů)</t>
  </si>
  <si>
    <t>Celkem pracovišť (počet souběžně pracujících uživatelů)</t>
  </si>
  <si>
    <t>Celková cena licencí (v Kč bez DPH)</t>
  </si>
  <si>
    <r>
      <t xml:space="preserve">Personální informační systém pro Slatinné lázně Třeboň </t>
    </r>
    <r>
      <rPr>
        <b/>
        <sz val="14"/>
        <rFont val="Aptos Narrow"/>
        <family val="2"/>
      </rPr>
      <t>–</t>
    </r>
    <r>
      <rPr>
        <b/>
        <sz val="14"/>
        <rFont val="Calibri"/>
        <family val="2"/>
        <charset val="238"/>
        <scheme val="minor"/>
      </rPr>
      <t xml:space="preserve"> opakované 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</si>
</sst>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&quot;Kč&quot;_-;\-* #,##0\ &quot;Kč&quot;_-;_-* &quot;-&quot;??\ &quot;Kč&quot;_-;_-@_-"/>
    <numFmt numFmtId="165" formatCode="_-* #,##0.00\ _K_č_-;\-* #,##0.00\ _K_č_-;_-* &quot;-&quot;??\ _K_č_-;_-@_-"/>
    <numFmt numFmtId="166" formatCode="0&quot; člověkohodin*&quot;"/>
  </numFmts>
  <fonts count="1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ptos Narrow"/>
      <family val="2"/>
    </font>
    <font>
      <b/>
      <sz val="14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2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4" fontId="3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indent="2"/>
    </xf>
    <xf numFmtId="0" fontId="8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4" fontId="4" fillId="0" borderId="11" xfId="0" applyNumberFormat="1" applyFont="1" applyBorder="1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horizontal="right"/>
    </xf>
    <xf numFmtId="165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2"/>
    </xf>
    <xf numFmtId="1" fontId="3" fillId="0" borderId="1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1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166" fontId="3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top" wrapText="1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 wrapText="1" indent="1"/>
    </xf>
    <xf numFmtId="49" fontId="5" fillId="0" borderId="1" xfId="0" applyNumberFormat="1" applyFont="1" applyBorder="1" applyAlignment="1">
      <alignment horizontal="left" vertical="center" indent="1"/>
    </xf>
    <xf numFmtId="49" fontId="5" fillId="4" borderId="1" xfId="0" applyNumberFormat="1" applyFont="1" applyFill="1" applyBorder="1" applyAlignment="1" applyProtection="1">
      <alignment horizontal="left" vertical="center" inden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4" fontId="4" fillId="6" borderId="8" xfId="0" applyNumberFormat="1" applyFont="1" applyFill="1" applyBorder="1" applyAlignment="1">
      <alignment horizontal="center" vertical="center" wrapText="1"/>
    </xf>
    <xf numFmtId="4" fontId="4" fillId="6" borderId="9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 indent="2"/>
    </xf>
    <xf numFmtId="4" fontId="3" fillId="5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 indent="2"/>
    </xf>
    <xf numFmtId="164" fontId="4" fillId="0" borderId="7" xfId="0" applyNumberFormat="1" applyFont="1" applyBorder="1" applyAlignment="1">
      <alignment horizontal="left" vertical="center" wrapText="1" indent="2"/>
    </xf>
    <xf numFmtId="164" fontId="4" fillId="0" borderId="3" xfId="0" applyNumberFormat="1" applyFont="1" applyBorder="1" applyAlignment="1">
      <alignment horizontal="left" vertical="center" wrapText="1" indent="2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tabSelected="1" zoomScale="85" zoomScaleNormal="85" workbookViewId="0">
      <selection activeCell="E12" sqref="E12"/>
    </sheetView>
  </sheetViews>
  <sheetFormatPr defaultColWidth="0" defaultRowHeight="15" zeroHeight="1" x14ac:dyDescent="0.25"/>
  <cols>
    <col min="1" max="1" width="5.7109375" customWidth="1"/>
    <col min="2" max="2" width="93.42578125" customWidth="1"/>
    <col min="3" max="4" width="21.28515625" customWidth="1"/>
    <col min="5" max="5" width="40" customWidth="1"/>
    <col min="6" max="6" width="36.28515625" customWidth="1"/>
    <col min="7" max="7" width="38" bestFit="1" customWidth="1"/>
    <col min="8" max="8" width="5.7109375" customWidth="1"/>
    <col min="9" max="16384" width="9.140625" hidden="1"/>
  </cols>
  <sheetData>
    <row r="1" spans="2:7" ht="72.75" customHeight="1" thickBot="1" x14ac:dyDescent="0.3">
      <c r="B1" s="40" t="s">
        <v>14</v>
      </c>
      <c r="C1" s="41"/>
      <c r="D1" s="41"/>
      <c r="E1" s="41"/>
      <c r="F1" s="41"/>
      <c r="G1" s="42"/>
    </row>
    <row r="2" spans="2:7" ht="18.75" x14ac:dyDescent="0.25">
      <c r="B2" s="30" t="s">
        <v>4</v>
      </c>
      <c r="C2" s="43" t="s">
        <v>88</v>
      </c>
      <c r="D2" s="43"/>
      <c r="E2" s="43"/>
      <c r="F2" s="43"/>
      <c r="G2" s="43"/>
    </row>
    <row r="3" spans="2:7" ht="18.75" x14ac:dyDescent="0.25">
      <c r="B3" s="7" t="s">
        <v>0</v>
      </c>
      <c r="C3" s="44" t="s">
        <v>74</v>
      </c>
      <c r="D3" s="44"/>
      <c r="E3" s="44"/>
      <c r="F3" s="44"/>
      <c r="G3" s="44"/>
    </row>
    <row r="4" spans="2:7" ht="18.75" x14ac:dyDescent="0.25">
      <c r="B4" s="7" t="s">
        <v>3</v>
      </c>
      <c r="C4" s="45" t="s">
        <v>5</v>
      </c>
      <c r="D4" s="45"/>
      <c r="E4" s="45"/>
      <c r="F4" s="45"/>
      <c r="G4" s="45"/>
    </row>
    <row r="5" spans="2:7" ht="24.75" customHeight="1" x14ac:dyDescent="0.25">
      <c r="B5" s="29" t="s">
        <v>12</v>
      </c>
      <c r="C5" s="44" t="s">
        <v>1</v>
      </c>
      <c r="D5" s="44"/>
      <c r="E5" s="44"/>
      <c r="F5" s="44"/>
      <c r="G5" s="44"/>
    </row>
    <row r="6" spans="2:7" x14ac:dyDescent="0.25">
      <c r="B6" s="75"/>
      <c r="C6" s="76"/>
      <c r="D6" s="76"/>
      <c r="E6" s="76"/>
    </row>
    <row r="7" spans="2:7" ht="36" customHeight="1" x14ac:dyDescent="0.25">
      <c r="B7" s="2" t="s">
        <v>15</v>
      </c>
      <c r="C7" s="56" t="s">
        <v>13</v>
      </c>
      <c r="D7" s="57"/>
      <c r="E7" s="1" t="s">
        <v>2</v>
      </c>
    </row>
    <row r="8" spans="2:7" ht="18.75" x14ac:dyDescent="0.25">
      <c r="B8" s="5" t="s">
        <v>6</v>
      </c>
      <c r="C8" s="50" t="s">
        <v>47</v>
      </c>
      <c r="D8" s="51"/>
      <c r="E8" s="39" t="s">
        <v>5</v>
      </c>
    </row>
    <row r="9" spans="2:7" ht="18" customHeight="1" x14ac:dyDescent="0.25">
      <c r="B9" s="31" t="s">
        <v>45</v>
      </c>
      <c r="C9" s="54" t="s">
        <v>68</v>
      </c>
      <c r="D9" s="55"/>
      <c r="E9" s="39" t="s">
        <v>5</v>
      </c>
    </row>
    <row r="10" spans="2:7" ht="18.75" x14ac:dyDescent="0.25">
      <c r="B10" s="31" t="s">
        <v>46</v>
      </c>
      <c r="C10" s="54" t="s">
        <v>69</v>
      </c>
      <c r="D10" s="55"/>
      <c r="E10" s="39" t="s">
        <v>5</v>
      </c>
    </row>
    <row r="11" spans="2:7" ht="18.75" x14ac:dyDescent="0.25">
      <c r="B11" s="5" t="s">
        <v>7</v>
      </c>
      <c r="C11" s="50" t="s">
        <v>48</v>
      </c>
      <c r="D11" s="51"/>
      <c r="E11" s="39" t="s">
        <v>5</v>
      </c>
    </row>
    <row r="12" spans="2:7" ht="18.75" x14ac:dyDescent="0.25">
      <c r="B12" s="5" t="s">
        <v>8</v>
      </c>
      <c r="C12" s="50" t="s">
        <v>49</v>
      </c>
      <c r="D12" s="51"/>
      <c r="E12" s="39" t="s">
        <v>5</v>
      </c>
    </row>
    <row r="13" spans="2:7" ht="18.75" x14ac:dyDescent="0.25">
      <c r="B13" s="5" t="s">
        <v>9</v>
      </c>
      <c r="C13" s="50" t="s">
        <v>51</v>
      </c>
      <c r="D13" s="51"/>
      <c r="E13" s="39" t="s">
        <v>5</v>
      </c>
    </row>
    <row r="14" spans="2:7" ht="37.5" x14ac:dyDescent="0.25">
      <c r="B14" s="5" t="s">
        <v>10</v>
      </c>
      <c r="C14" s="50" t="s">
        <v>53</v>
      </c>
      <c r="D14" s="51"/>
      <c r="E14" s="6" t="s">
        <v>11</v>
      </c>
    </row>
    <row r="15" spans="2:7" ht="36.6" customHeight="1" x14ac:dyDescent="0.25">
      <c r="B15" s="4" t="s">
        <v>43</v>
      </c>
      <c r="C15" s="52" t="s">
        <v>52</v>
      </c>
      <c r="D15" s="53"/>
      <c r="E15" s="3">
        <f>SUM(E8:E13)</f>
        <v>0</v>
      </c>
      <c r="F15" s="11"/>
    </row>
    <row r="16" spans="2:7" ht="45" x14ac:dyDescent="0.25">
      <c r="B16" s="69"/>
      <c r="C16" s="69"/>
      <c r="D16" s="69"/>
      <c r="E16" s="8" t="s">
        <v>25</v>
      </c>
      <c r="F16" s="11"/>
    </row>
    <row r="17" spans="2:7" ht="18" customHeight="1" x14ac:dyDescent="0.25">
      <c r="B17" s="70"/>
      <c r="C17" s="70"/>
      <c r="D17" s="70"/>
      <c r="E17" s="67"/>
      <c r="F17" s="11"/>
    </row>
    <row r="18" spans="2:7" ht="14.45" customHeight="1" x14ac:dyDescent="0.25">
      <c r="B18" s="71"/>
      <c r="C18" s="71"/>
      <c r="D18" s="71"/>
      <c r="E18" s="68"/>
    </row>
    <row r="19" spans="2:7" ht="94.15" customHeight="1" x14ac:dyDescent="0.25">
      <c r="B19" s="2" t="s">
        <v>83</v>
      </c>
      <c r="C19" s="1" t="s">
        <v>86</v>
      </c>
      <c r="D19" s="1" t="s">
        <v>26</v>
      </c>
      <c r="E19" s="1" t="s">
        <v>27</v>
      </c>
      <c r="F19" s="1" t="s">
        <v>84</v>
      </c>
      <c r="G19" s="1" t="s">
        <v>29</v>
      </c>
    </row>
    <row r="20" spans="2:7" ht="18.75" x14ac:dyDescent="0.25">
      <c r="B20" s="5" t="s">
        <v>85</v>
      </c>
      <c r="C20" s="9">
        <v>6</v>
      </c>
      <c r="D20" s="9">
        <v>10</v>
      </c>
      <c r="E20" s="39" t="s">
        <v>5</v>
      </c>
      <c r="F20" s="39" t="s">
        <v>5</v>
      </c>
      <c r="G20" s="39" t="s">
        <v>28</v>
      </c>
    </row>
    <row r="21" spans="2:7" ht="18.75" x14ac:dyDescent="0.25">
      <c r="B21" s="5" t="s">
        <v>42</v>
      </c>
      <c r="C21" s="9">
        <v>2</v>
      </c>
      <c r="D21" s="9">
        <v>5</v>
      </c>
      <c r="E21" s="39" t="s">
        <v>5</v>
      </c>
      <c r="F21" s="39" t="s">
        <v>5</v>
      </c>
      <c r="G21" s="39" t="s">
        <v>28</v>
      </c>
    </row>
    <row r="22" spans="2:7" ht="18.75" x14ac:dyDescent="0.25">
      <c r="B22" s="5" t="s">
        <v>35</v>
      </c>
      <c r="C22" s="9" t="s">
        <v>39</v>
      </c>
      <c r="D22" s="9">
        <v>900</v>
      </c>
      <c r="E22" s="39" t="s">
        <v>5</v>
      </c>
      <c r="F22" s="39" t="s">
        <v>5</v>
      </c>
      <c r="G22" s="39" t="s">
        <v>28</v>
      </c>
    </row>
    <row r="23" spans="2:7" ht="18.75" x14ac:dyDescent="0.25">
      <c r="B23" s="5" t="s">
        <v>40</v>
      </c>
      <c r="C23" s="9" t="s">
        <v>39</v>
      </c>
      <c r="D23" s="9" t="s">
        <v>41</v>
      </c>
      <c r="E23" s="39" t="s">
        <v>5</v>
      </c>
      <c r="F23" s="39" t="s">
        <v>5</v>
      </c>
      <c r="G23" s="39" t="s">
        <v>28</v>
      </c>
    </row>
    <row r="24" spans="2:7" ht="18.75" x14ac:dyDescent="0.25">
      <c r="B24" s="5" t="s">
        <v>38</v>
      </c>
      <c r="C24" s="9">
        <v>30</v>
      </c>
      <c r="D24" s="9">
        <v>70</v>
      </c>
      <c r="E24" s="39" t="s">
        <v>5</v>
      </c>
      <c r="F24" s="39" t="s">
        <v>5</v>
      </c>
      <c r="G24" s="39" t="s">
        <v>28</v>
      </c>
    </row>
    <row r="25" spans="2:7" ht="45" customHeight="1" x14ac:dyDescent="0.25">
      <c r="B25" s="72" t="s">
        <v>87</v>
      </c>
      <c r="C25" s="73"/>
      <c r="D25" s="74"/>
      <c r="E25" s="3">
        <f>SUM(E20:E24)</f>
        <v>0</v>
      </c>
      <c r="F25" s="11"/>
      <c r="G25" s="11"/>
    </row>
    <row r="26" spans="2:7" ht="45" customHeight="1" x14ac:dyDescent="0.25">
      <c r="B26" s="22"/>
      <c r="C26" s="22"/>
      <c r="D26" s="22"/>
      <c r="E26" s="8" t="s">
        <v>25</v>
      </c>
      <c r="F26" s="11"/>
      <c r="G26" s="11"/>
    </row>
    <row r="27" spans="2:7" ht="18.75" x14ac:dyDescent="0.25">
      <c r="B27" s="23"/>
      <c r="C27" s="24"/>
      <c r="D27" s="24"/>
      <c r="E27" s="15"/>
      <c r="F27" s="19"/>
      <c r="G27" s="19"/>
    </row>
    <row r="28" spans="2:7" ht="18.75" x14ac:dyDescent="0.25">
      <c r="B28" s="20"/>
      <c r="C28" s="21"/>
      <c r="D28" s="21"/>
      <c r="E28" s="19"/>
      <c r="F28" s="19"/>
      <c r="G28" s="19"/>
    </row>
    <row r="29" spans="2:7" ht="37.5" x14ac:dyDescent="0.25">
      <c r="B29" s="2" t="s">
        <v>16</v>
      </c>
      <c r="C29" s="56" t="s">
        <v>17</v>
      </c>
      <c r="D29" s="57"/>
      <c r="E29" s="1" t="s">
        <v>22</v>
      </c>
    </row>
    <row r="30" spans="2:7" ht="18.75" x14ac:dyDescent="0.25">
      <c r="B30" s="5" t="s">
        <v>37</v>
      </c>
      <c r="C30" s="50" t="s">
        <v>47</v>
      </c>
      <c r="D30" s="51"/>
      <c r="E30" s="39" t="s">
        <v>5</v>
      </c>
    </row>
    <row r="31" spans="2:7" ht="18.75" x14ac:dyDescent="0.25">
      <c r="B31" s="31" t="s">
        <v>73</v>
      </c>
      <c r="C31" s="54" t="s">
        <v>54</v>
      </c>
      <c r="D31" s="55"/>
      <c r="E31" s="39" t="s">
        <v>5</v>
      </c>
    </row>
    <row r="32" spans="2:7" ht="18.75" customHeight="1" x14ac:dyDescent="0.25">
      <c r="B32" s="31" t="s">
        <v>82</v>
      </c>
      <c r="C32" s="54" t="s">
        <v>77</v>
      </c>
      <c r="D32" s="55"/>
      <c r="E32" s="39" t="s">
        <v>5</v>
      </c>
    </row>
    <row r="33" spans="2:6" ht="18.75" x14ac:dyDescent="0.25">
      <c r="B33" s="5" t="s">
        <v>36</v>
      </c>
      <c r="C33" s="54" t="s">
        <v>48</v>
      </c>
      <c r="D33" s="55"/>
      <c r="E33" s="61" t="s">
        <v>24</v>
      </c>
    </row>
    <row r="34" spans="2:6" ht="18" customHeight="1" x14ac:dyDescent="0.25">
      <c r="B34" s="5" t="s">
        <v>18</v>
      </c>
      <c r="C34" s="50" t="s">
        <v>50</v>
      </c>
      <c r="D34" s="51"/>
      <c r="E34" s="62"/>
    </row>
    <row r="35" spans="2:6" ht="18" customHeight="1" x14ac:dyDescent="0.25">
      <c r="B35" s="5" t="s">
        <v>19</v>
      </c>
      <c r="C35" s="50" t="s">
        <v>55</v>
      </c>
      <c r="D35" s="51"/>
      <c r="E35" s="62"/>
    </row>
    <row r="36" spans="2:6" ht="37.5" x14ac:dyDescent="0.25">
      <c r="B36" s="5" t="s">
        <v>81</v>
      </c>
      <c r="C36" s="50" t="s">
        <v>56</v>
      </c>
      <c r="D36" s="51"/>
      <c r="E36" s="62"/>
    </row>
    <row r="37" spans="2:6" ht="18.75" x14ac:dyDescent="0.25">
      <c r="B37" s="5" t="s">
        <v>20</v>
      </c>
      <c r="C37" s="50" t="s">
        <v>57</v>
      </c>
      <c r="D37" s="51"/>
      <c r="E37" s="62"/>
    </row>
    <row r="38" spans="2:6" ht="18.75" x14ac:dyDescent="0.25">
      <c r="B38" s="5" t="s">
        <v>23</v>
      </c>
      <c r="C38" s="50" t="s">
        <v>58</v>
      </c>
      <c r="D38" s="51"/>
      <c r="E38" s="62"/>
    </row>
    <row r="39" spans="2:6" ht="18.75" x14ac:dyDescent="0.25">
      <c r="B39" s="5" t="s">
        <v>21</v>
      </c>
      <c r="C39" s="50" t="s">
        <v>59</v>
      </c>
      <c r="D39" s="51"/>
      <c r="E39" s="63"/>
    </row>
    <row r="40" spans="2:6" ht="40.9" customHeight="1" x14ac:dyDescent="0.25">
      <c r="B40" s="32" t="s">
        <v>75</v>
      </c>
      <c r="C40" s="52" t="s">
        <v>60</v>
      </c>
      <c r="D40" s="53"/>
      <c r="E40" s="3">
        <f>SUM(E30:E32)</f>
        <v>0</v>
      </c>
      <c r="F40" s="11"/>
    </row>
    <row r="41" spans="2:6" ht="46.15" customHeight="1" x14ac:dyDescent="0.25">
      <c r="B41" s="58" t="s">
        <v>66</v>
      </c>
      <c r="C41" s="59"/>
      <c r="D41" s="60"/>
      <c r="E41" s="3">
        <f>48*E40</f>
        <v>0</v>
      </c>
    </row>
    <row r="42" spans="2:6" ht="45" x14ac:dyDescent="0.25">
      <c r="B42" s="38" t="s">
        <v>80</v>
      </c>
      <c r="C42" s="13"/>
      <c r="D42" s="13"/>
      <c r="E42" s="8" t="s">
        <v>25</v>
      </c>
    </row>
    <row r="43" spans="2:6" x14ac:dyDescent="0.25">
      <c r="B43" s="13"/>
      <c r="C43" s="13"/>
      <c r="D43" s="13"/>
      <c r="E43" s="25"/>
    </row>
    <row r="44" spans="2:6" x14ac:dyDescent="0.25">
      <c r="B44" s="13"/>
      <c r="C44" s="13"/>
      <c r="D44" s="13"/>
      <c r="E44" s="25"/>
    </row>
    <row r="45" spans="2:6" ht="56.25" customHeight="1" x14ac:dyDescent="0.25">
      <c r="B45" s="2" t="s">
        <v>61</v>
      </c>
      <c r="C45" s="56" t="s">
        <v>17</v>
      </c>
      <c r="D45" s="57"/>
      <c r="E45" s="1" t="s">
        <v>67</v>
      </c>
      <c r="F45" s="1" t="s">
        <v>64</v>
      </c>
    </row>
    <row r="46" spans="2:6" ht="18.75" x14ac:dyDescent="0.25">
      <c r="B46" s="33" t="s">
        <v>71</v>
      </c>
      <c r="C46" s="50" t="s">
        <v>76</v>
      </c>
      <c r="D46" s="51"/>
      <c r="E46" s="39" t="s">
        <v>5</v>
      </c>
      <c r="F46" s="34">
        <v>192</v>
      </c>
    </row>
    <row r="47" spans="2:6" ht="18.75" x14ac:dyDescent="0.25">
      <c r="B47" s="33" t="s">
        <v>78</v>
      </c>
      <c r="C47" s="50" t="s">
        <v>62</v>
      </c>
      <c r="D47" s="51"/>
      <c r="E47" s="39" t="s">
        <v>5</v>
      </c>
      <c r="F47" s="34">
        <v>8</v>
      </c>
    </row>
    <row r="48" spans="2:6" ht="18.75" x14ac:dyDescent="0.25">
      <c r="B48" s="33" t="s">
        <v>79</v>
      </c>
      <c r="C48" s="50" t="s">
        <v>62</v>
      </c>
      <c r="D48" s="51"/>
      <c r="E48" s="39" t="s">
        <v>5</v>
      </c>
      <c r="F48" s="34">
        <v>8</v>
      </c>
    </row>
    <row r="49" spans="2:6" ht="45.75" customHeight="1" x14ac:dyDescent="0.25">
      <c r="B49" s="58" t="s">
        <v>63</v>
      </c>
      <c r="C49" s="59"/>
      <c r="D49" s="60"/>
      <c r="E49" s="3">
        <f>SUMPRODUCT(E46:E48,F46:F48)*4</f>
        <v>0</v>
      </c>
      <c r="F49" s="35"/>
    </row>
    <row r="50" spans="2:6" ht="45" x14ac:dyDescent="0.25">
      <c r="B50" s="28"/>
      <c r="C50" s="28"/>
      <c r="D50" s="28"/>
      <c r="E50" s="8" t="s">
        <v>25</v>
      </c>
      <c r="F50" s="27"/>
    </row>
    <row r="51" spans="2:6" x14ac:dyDescent="0.25">
      <c r="B51" s="13"/>
      <c r="C51" s="13"/>
      <c r="D51" s="13"/>
      <c r="E51" s="25"/>
    </row>
    <row r="52" spans="2:6" x14ac:dyDescent="0.25">
      <c r="B52" s="14"/>
      <c r="C52" s="14"/>
      <c r="D52" s="14"/>
      <c r="E52" s="26"/>
      <c r="F52" s="10"/>
    </row>
    <row r="53" spans="2:6" ht="38.450000000000003" customHeight="1" x14ac:dyDescent="0.25">
      <c r="B53" s="2" t="s">
        <v>30</v>
      </c>
      <c r="C53" s="56" t="s">
        <v>31</v>
      </c>
      <c r="D53" s="57"/>
      <c r="E53" s="1" t="s">
        <v>33</v>
      </c>
    </row>
    <row r="54" spans="2:6" ht="18.75" x14ac:dyDescent="0.25">
      <c r="B54" s="12" t="s">
        <v>44</v>
      </c>
      <c r="C54" s="50">
        <f>E15</f>
        <v>0</v>
      </c>
      <c r="D54" s="51"/>
      <c r="E54" s="47">
        <f>SUM(C54:C57)</f>
        <v>0</v>
      </c>
      <c r="F54" s="64"/>
    </row>
    <row r="55" spans="2:6" ht="18.75" x14ac:dyDescent="0.25">
      <c r="B55" s="12" t="s">
        <v>32</v>
      </c>
      <c r="C55" s="50">
        <f>E25</f>
        <v>0</v>
      </c>
      <c r="D55" s="51"/>
      <c r="E55" s="48"/>
      <c r="F55" s="65"/>
    </row>
    <row r="56" spans="2:6" ht="18.75" x14ac:dyDescent="0.25">
      <c r="B56" s="12" t="s">
        <v>65</v>
      </c>
      <c r="C56" s="46">
        <f>E41</f>
        <v>0</v>
      </c>
      <c r="D56" s="46"/>
      <c r="E56" s="48"/>
      <c r="F56" s="66"/>
    </row>
    <row r="57" spans="2:6" ht="18.75" x14ac:dyDescent="0.25">
      <c r="B57" s="12" t="s">
        <v>63</v>
      </c>
      <c r="C57" s="46">
        <f>E49</f>
        <v>0</v>
      </c>
      <c r="D57" s="46"/>
      <c r="E57" s="49"/>
      <c r="F57" s="27"/>
    </row>
    <row r="58" spans="2:6" ht="29.45" customHeight="1" x14ac:dyDescent="0.25">
      <c r="E58" s="8" t="s">
        <v>34</v>
      </c>
    </row>
    <row r="59" spans="2:6" x14ac:dyDescent="0.25">
      <c r="B59" s="36" t="s">
        <v>70</v>
      </c>
      <c r="E59" s="11"/>
    </row>
    <row r="60" spans="2:6" ht="30" x14ac:dyDescent="0.25">
      <c r="B60" s="37" t="s">
        <v>72</v>
      </c>
    </row>
    <row r="61" spans="2:6" x14ac:dyDescent="0.25">
      <c r="C61" s="16"/>
      <c r="D61" s="17"/>
      <c r="E61" s="18"/>
    </row>
    <row r="62" spans="2:6" hidden="1" x14ac:dyDescent="0.25">
      <c r="C62" s="16"/>
      <c r="D62" s="17"/>
      <c r="E62" s="18"/>
    </row>
    <row r="63" spans="2:6" hidden="1" x14ac:dyDescent="0.25">
      <c r="C63" s="16"/>
      <c r="D63" s="17"/>
      <c r="E63" s="18"/>
    </row>
    <row r="66" spans="3:5" hidden="1" x14ac:dyDescent="0.25">
      <c r="C66" s="16"/>
      <c r="D66" s="17"/>
      <c r="E66" s="18"/>
    </row>
    <row r="67" spans="3:5" hidden="1" x14ac:dyDescent="0.25">
      <c r="C67" s="16"/>
      <c r="D67" s="17"/>
      <c r="E67" s="18"/>
    </row>
  </sheetData>
  <sheetProtection algorithmName="SHA-512" hashValue="YDSprABELuVK5ZJGn43kAy+L2V5eL2Pn80krhCLFcVsMzYfiRyCOBfDsh4WVPZWN/8rFIL6GfA71dhTpzOnFqQ==" saltValue="C+Em+9OIi2YH6651UXo0IQ==" spinCount="100000" sheet="1" objects="1" scenarios="1"/>
  <mergeCells count="44">
    <mergeCell ref="B6:E6"/>
    <mergeCell ref="C7:D7"/>
    <mergeCell ref="C8:D8"/>
    <mergeCell ref="C15:D15"/>
    <mergeCell ref="C29:D29"/>
    <mergeCell ref="C9:D9"/>
    <mergeCell ref="C10:D10"/>
    <mergeCell ref="C11:D11"/>
    <mergeCell ref="C12:D12"/>
    <mergeCell ref="C13:D13"/>
    <mergeCell ref="C14:D14"/>
    <mergeCell ref="F54:F56"/>
    <mergeCell ref="E17:E18"/>
    <mergeCell ref="B16:D18"/>
    <mergeCell ref="C53:D53"/>
    <mergeCell ref="C54:D54"/>
    <mergeCell ref="C56:D56"/>
    <mergeCell ref="C55:D55"/>
    <mergeCell ref="B25:D25"/>
    <mergeCell ref="C38:D38"/>
    <mergeCell ref="C39:D39"/>
    <mergeCell ref="C34:D34"/>
    <mergeCell ref="C35:D35"/>
    <mergeCell ref="C36:D36"/>
    <mergeCell ref="C30:D30"/>
    <mergeCell ref="C31:D31"/>
    <mergeCell ref="C57:D57"/>
    <mergeCell ref="E54:E57"/>
    <mergeCell ref="C48:D48"/>
    <mergeCell ref="C40:D40"/>
    <mergeCell ref="C32:D32"/>
    <mergeCell ref="C45:D45"/>
    <mergeCell ref="C46:D46"/>
    <mergeCell ref="B49:D49"/>
    <mergeCell ref="B41:D41"/>
    <mergeCell ref="C37:D37"/>
    <mergeCell ref="C33:D33"/>
    <mergeCell ref="E33:E39"/>
    <mergeCell ref="C47:D47"/>
    <mergeCell ref="B1:G1"/>
    <mergeCell ref="C2:G2"/>
    <mergeCell ref="C3:G3"/>
    <mergeCell ref="C4:G4"/>
    <mergeCell ref="C5:G5"/>
  </mergeCells>
  <phoneticPr fontId="12" type="noConversion"/>
  <pageMargins left="0.98425196850393704" right="0.78740157480314965" top="0.78740157480314965" bottom="0.78740157480314965" header="0.31496062992125984" footer="0.31496062992125984"/>
  <pageSetup paperSize="9" scale="3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Milan Beneš</cp:lastModifiedBy>
  <cp:lastPrinted>2026-03-03T13:44:25Z</cp:lastPrinted>
  <dcterms:created xsi:type="dcterms:W3CDTF">2021-03-15T06:08:55Z</dcterms:created>
  <dcterms:modified xsi:type="dcterms:W3CDTF">2026-04-18T09:40:19Z</dcterms:modified>
</cp:coreProperties>
</file>